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activeTab="0"/>
  </bookViews>
  <sheets>
    <sheet name="B1" sheetId="1" r:id="rId1"/>
    <sheet name="B2" sheetId="2" r:id="rId2"/>
    <sheet name="B3" sheetId="3" r:id="rId3"/>
    <sheet name="B4" sheetId="4" r:id="rId4"/>
    <sheet name="B5" sheetId="5" r:id="rId5"/>
    <sheet name="B6" sheetId="6" r:id="rId6"/>
    <sheet name="B7" sheetId="7" r:id="rId7"/>
    <sheet name="B8" sheetId="8" r:id="rId8"/>
    <sheet name="B9" sheetId="9" r:id="rId9"/>
    <sheet name="B10" sheetId="10" r:id="rId10"/>
  </sheets>
  <externalReferences>
    <externalReference r:id="rId13"/>
  </externalReferences>
  <definedNames>
    <definedName name="_xlfn.SUMIFS" hidden="1">#NAME?</definedName>
  </definedNames>
  <calcPr fullCalcOnLoad="1"/>
</workbook>
</file>

<file path=xl/sharedStrings.xml><?xml version="1.0" encoding="utf-8"?>
<sst xmlns="http://schemas.openxmlformats.org/spreadsheetml/2006/main" count="3473" uniqueCount="3027">
  <si>
    <t>I</t>
  </si>
  <si>
    <t>II</t>
  </si>
  <si>
    <t>III</t>
  </si>
  <si>
    <t>ĐVT: Đồng</t>
  </si>
  <si>
    <t>TT</t>
  </si>
  <si>
    <t>TỔNG CỘNG</t>
  </si>
  <si>
    <t>Cấp tỉnh</t>
  </si>
  <si>
    <t>Cấp huyện</t>
  </si>
  <si>
    <t>Huyện Yên Phong</t>
  </si>
  <si>
    <t>Huyện Lương Tài</t>
  </si>
  <si>
    <t>Huyện Tiên Du</t>
  </si>
  <si>
    <t>Huyện Quế Võ</t>
  </si>
  <si>
    <t>Huyện Thuận Thành</t>
  </si>
  <si>
    <t>Thành phố Bắc Ninh</t>
  </si>
  <si>
    <t>Thị xã Từ Sơn</t>
  </si>
  <si>
    <t>Huyện Gia Bình</t>
  </si>
  <si>
    <t>Thị trấn Chờ</t>
  </si>
  <si>
    <t>Xã Dũng Liệt</t>
  </si>
  <si>
    <t>Xã Tam Đa</t>
  </si>
  <si>
    <t>Xã Tam Giang</t>
  </si>
  <si>
    <t>Xã Yên Trung</t>
  </si>
  <si>
    <t>Xã Thụy Hòa</t>
  </si>
  <si>
    <t>Xã Hòa Tiến</t>
  </si>
  <si>
    <t>Xã Đông Tiến</t>
  </si>
  <si>
    <t>Xã Yên Phụ</t>
  </si>
  <si>
    <t>Xã Trung Nghĩa</t>
  </si>
  <si>
    <t>Xã Đông Phong</t>
  </si>
  <si>
    <t>Xã Long Châu</t>
  </si>
  <si>
    <t>Xã Văn Môn</t>
  </si>
  <si>
    <t>Xã Đông Thọ</t>
  </si>
  <si>
    <t>Thị trấn Thứa</t>
  </si>
  <si>
    <t>Xã An Thịnh</t>
  </si>
  <si>
    <t>Xã Trung Kênh</t>
  </si>
  <si>
    <t>Xã Phú Hòa</t>
  </si>
  <si>
    <t>Xã Mỹ Hương</t>
  </si>
  <si>
    <t>Xã Tân Lãng</t>
  </si>
  <si>
    <t>Xã Quảng Phú</t>
  </si>
  <si>
    <t>Xã Trừng Xá</t>
  </si>
  <si>
    <t>Xã Lai Hạ</t>
  </si>
  <si>
    <t>Xã Trung Chính</t>
  </si>
  <si>
    <t>Xã Minh Tân</t>
  </si>
  <si>
    <t>Xã Bình Định</t>
  </si>
  <si>
    <t>Xã Phú Lương</t>
  </si>
  <si>
    <t>Xã Lâm Thao</t>
  </si>
  <si>
    <t>Thị trấn Lim</t>
  </si>
  <si>
    <t>Xã Phú Lâm</t>
  </si>
  <si>
    <t>Xã Nội Duệ</t>
  </si>
  <si>
    <t>Xã Liên Bão</t>
  </si>
  <si>
    <t>Xã Hiên Vân</t>
  </si>
  <si>
    <t>Xã Hoàn Sơn</t>
  </si>
  <si>
    <t>Xã Lạc Vệ</t>
  </si>
  <si>
    <t>Xã Việt Đoàn</t>
  </si>
  <si>
    <t>Xã Phật Tích</t>
  </si>
  <si>
    <t>Xã Tân Chi</t>
  </si>
  <si>
    <t>Xã Đại Đồng</t>
  </si>
  <si>
    <t>Xã Tri Phương</t>
  </si>
  <si>
    <t>Xã Minh Đạo</t>
  </si>
  <si>
    <t>Xã Cảnh Hưng</t>
  </si>
  <si>
    <t>Thị trấn Phố Mới</t>
  </si>
  <si>
    <t>Xã Việt Thống</t>
  </si>
  <si>
    <t>Xã Đại Xuân</t>
  </si>
  <si>
    <t>Xã Nhân Hòa</t>
  </si>
  <si>
    <t>Xã Bằng An</t>
  </si>
  <si>
    <t>Xã Phương Liễu</t>
  </si>
  <si>
    <t>Xã Quế Tân</t>
  </si>
  <si>
    <t>Xã Phù Lương</t>
  </si>
  <si>
    <t>Xã Phù Lãng</t>
  </si>
  <si>
    <t>Xã Phượng Mao</t>
  </si>
  <si>
    <t>Xã Việt Hùng</t>
  </si>
  <si>
    <t>Xã Ngọc Xá</t>
  </si>
  <si>
    <t>Xã Châu Phong</t>
  </si>
  <si>
    <t>Xã Bồng Lai</t>
  </si>
  <si>
    <t>Xã Cách Bi</t>
  </si>
  <si>
    <t>Xã Đào Viên</t>
  </si>
  <si>
    <t>Xã Yên Giả</t>
  </si>
  <si>
    <t>Xã Mộ Đạo</t>
  </si>
  <si>
    <t>Xã Đức Long</t>
  </si>
  <si>
    <t>Xã Chi Lăng</t>
  </si>
  <si>
    <t>Xã Hán Quảng</t>
  </si>
  <si>
    <t>Thị trấn Hồ</t>
  </si>
  <si>
    <t>Xã Hoài Thượng</t>
  </si>
  <si>
    <t>Xã Đại Đồng Thành</t>
  </si>
  <si>
    <t>Xã Mão Điền</t>
  </si>
  <si>
    <t>Xã Song Hồ</t>
  </si>
  <si>
    <t>Xã Đình Tổ</t>
  </si>
  <si>
    <t>Xã An Bình</t>
  </si>
  <si>
    <t>Xã Trí Quả</t>
  </si>
  <si>
    <t>Xã Gia Đông</t>
  </si>
  <si>
    <t>Xã Thanh Khương</t>
  </si>
  <si>
    <t>Xã Trạm Lộ</t>
  </si>
  <si>
    <t>Xã Xuân Lâm</t>
  </si>
  <si>
    <t>Xã Hà Mãn</t>
  </si>
  <si>
    <t>Xã Ngũ Thái</t>
  </si>
  <si>
    <t>Xã Nguyệt Đức</t>
  </si>
  <si>
    <t>Xã Ninh Xá</t>
  </si>
  <si>
    <t>Xã Nghĩa Đạo</t>
  </si>
  <si>
    <t>Xã Song Liễu</t>
  </si>
  <si>
    <t>Phường Vũ Ninh</t>
  </si>
  <si>
    <t>Phường Đáp Cầu</t>
  </si>
  <si>
    <t>Phường Thị Cầu</t>
  </si>
  <si>
    <t>Phường Kinh Bắc</t>
  </si>
  <si>
    <t>Phường Vệ An</t>
  </si>
  <si>
    <t>Phường Tiền An</t>
  </si>
  <si>
    <t>Phường Đại Phúc</t>
  </si>
  <si>
    <t>Phường Ninh Xá</t>
  </si>
  <si>
    <t>Phường Suối Hoa</t>
  </si>
  <si>
    <t>Phường Võ Cường</t>
  </si>
  <si>
    <t>Phường Vạn An</t>
  </si>
  <si>
    <t>Phường Khúc Xuyên</t>
  </si>
  <si>
    <t>Phường Phong Khê</t>
  </si>
  <si>
    <t>Xã Hòa Long</t>
  </si>
  <si>
    <t>Xã Kim Chân</t>
  </si>
  <si>
    <t>Phường Vân Dương</t>
  </si>
  <si>
    <t>Xã Nam Sơn</t>
  </si>
  <si>
    <t>Phường Khắc Niệm</t>
  </si>
  <si>
    <t>Phường Hạp Lĩnh</t>
  </si>
  <si>
    <t>Phường Đông Ngàn</t>
  </si>
  <si>
    <t>Xã Tam Sơn</t>
  </si>
  <si>
    <t>Xã Hương Mạc</t>
  </si>
  <si>
    <t>Xã Tương Giang</t>
  </si>
  <si>
    <t>Xã Phù Khê</t>
  </si>
  <si>
    <t>Phường Đồng Kỵ</t>
  </si>
  <si>
    <t>phường Trang Hạ</t>
  </si>
  <si>
    <t>Phường Đồng Nguyên</t>
  </si>
  <si>
    <t>Phường Châu Khê</t>
  </si>
  <si>
    <t>Phường Tân Hồng</t>
  </si>
  <si>
    <t>Phường Đình Bảng</t>
  </si>
  <si>
    <t>Xã Phù Chẩn</t>
  </si>
  <si>
    <t>Thị trấn Gia Bình</t>
  </si>
  <si>
    <t>Xã Vạn Ninh</t>
  </si>
  <si>
    <t>Xã Thái Bảo</t>
  </si>
  <si>
    <t>Xã Giang Sơn</t>
  </si>
  <si>
    <t>Xã Cao Đức</t>
  </si>
  <si>
    <t>Xã Đại Lai</t>
  </si>
  <si>
    <t>Xã Song Giang</t>
  </si>
  <si>
    <t>Xã Bình Dương</t>
  </si>
  <si>
    <t>Xã Lãng Ngâm</t>
  </si>
  <si>
    <t>Xã Nhân Thắng</t>
  </si>
  <si>
    <t>Xã Xuân Lai</t>
  </si>
  <si>
    <t>Xã Đông Cứu</t>
  </si>
  <si>
    <t>Xã Đại Bái</t>
  </si>
  <si>
    <t>Xã Quỳnh Phú</t>
  </si>
  <si>
    <t>Biểu 2</t>
  </si>
  <si>
    <t>ĐƠN VỊ</t>
  </si>
  <si>
    <t>THU TRÊN 
ĐỊA BÀN</t>
  </si>
  <si>
    <t>THU CÂN ĐỐI</t>
  </si>
  <si>
    <t>CHI</t>
  </si>
  <si>
    <t>ỨNG</t>
  </si>
  <si>
    <t>CÒN</t>
  </si>
  <si>
    <t>Tổng thu</t>
  </si>
  <si>
    <t>Cơ quan thuế</t>
  </si>
  <si>
    <t>Trong đó Cục thuế tỉnh Bắc Ninh</t>
  </si>
  <si>
    <t xml:space="preserve">                 Các chi cục thuế</t>
  </si>
  <si>
    <t>Cơ quan Hải quan</t>
  </si>
  <si>
    <t>Cơ quan khác</t>
  </si>
  <si>
    <t>Chi tiết theo đơn vị và địa bàn</t>
  </si>
  <si>
    <t>Tỉnh</t>
  </si>
  <si>
    <t>Cục thuế tỉnh Bắc Ninh</t>
  </si>
  <si>
    <t xml:space="preserve">Văn phòng Cục thuế tỉnh Bắc Ninh </t>
  </si>
  <si>
    <t>Chi cục Hải quan Bắc Ninh</t>
  </si>
  <si>
    <t>Chi cục kiểm tra sau thông quan</t>
  </si>
  <si>
    <t>Chi cục Hải quan KCN Yên Phong</t>
  </si>
  <si>
    <t>Chi cục Hải quan ICD Tiên Sơn</t>
  </si>
  <si>
    <t>Huyện Yên phong</t>
  </si>
  <si>
    <t xml:space="preserve">Chi cục thuế huyện Yên Phong </t>
  </si>
  <si>
    <t>Xã và CQ khác trên địa bàn huyện Yên Phong</t>
  </si>
  <si>
    <t>Huyện Lương tài</t>
  </si>
  <si>
    <t>Chi cục thuế huyện Lương Tài</t>
  </si>
  <si>
    <t>Xã và CQ khác trên địa bàn huyện Lương Tài</t>
  </si>
  <si>
    <t>Chi cục thuế huyện Tiên Du</t>
  </si>
  <si>
    <t>Xã và CQ khác trên địa bàn huyện Tiên Du</t>
  </si>
  <si>
    <t>Chi cục thuế huyện Quế Võ</t>
  </si>
  <si>
    <t>Xã và CQ khác trên địa bàn huyện Quế Võ</t>
  </si>
  <si>
    <t>Chi cục thuế huyện Thuận Thành</t>
  </si>
  <si>
    <t>Xã và CQ khác trên địa bàn huyện Thuận Thành</t>
  </si>
  <si>
    <t>Chi cục thuế TP Bắc Ninh</t>
  </si>
  <si>
    <t>Xã và CQ khác trên địa bàn TP Bắc Ninh</t>
  </si>
  <si>
    <t>Chi cục thuế huyện Từ Sơn</t>
  </si>
  <si>
    <t>Xã và CQ khác trên địa bàn Thị xã Từ Sơn</t>
  </si>
  <si>
    <t>Chi cục thuế huyện Gia Bình</t>
  </si>
  <si>
    <t>Xã và CQ khác trên địa bàn huyện Gia Bình</t>
  </si>
  <si>
    <t>Biểu 4</t>
  </si>
  <si>
    <t>CƠ QUAN THU</t>
  </si>
  <si>
    <t>TỔNG SỐ</t>
  </si>
  <si>
    <t>TRUNG ƯƠNG</t>
  </si>
  <si>
    <t>TỈNH</t>
  </si>
  <si>
    <t>HUYỆN</t>
  </si>
  <si>
    <t>XÃ</t>
  </si>
  <si>
    <t>IV</t>
  </si>
  <si>
    <t>V</t>
  </si>
  <si>
    <t>VI</t>
  </si>
  <si>
    <t>Văn phòng Đoàn Đại biểu QH và HĐND</t>
  </si>
  <si>
    <t>Văn phòng UBND</t>
  </si>
  <si>
    <t>Văn phòng tiếp dân</t>
  </si>
  <si>
    <t>Cổng Thông tin ĐT</t>
  </si>
  <si>
    <t>Sở Nông nghiệp và PTNT</t>
  </si>
  <si>
    <t>Văn phòng Sở Nông nghiệp và PTNT</t>
  </si>
  <si>
    <t>Chi cục Thú y</t>
  </si>
  <si>
    <t>Chi cục Bảo vệ Thực vật</t>
  </si>
  <si>
    <t>Chi cục Phát triển nông thôn</t>
  </si>
  <si>
    <t>Chi cục Thuỷ lợi</t>
  </si>
  <si>
    <t>Chi cục Thuỷ sản</t>
  </si>
  <si>
    <t>Chi cục  Kiểm lâm</t>
  </si>
  <si>
    <t>Trung tâm nước sinh hoạt và vệ sinh MT</t>
  </si>
  <si>
    <t>Trung tâm Khuyến nông - Khuyến ngư</t>
  </si>
  <si>
    <t>Ban quản lí rừng</t>
  </si>
  <si>
    <t>Sở Kế hoạch &amp; Đầu tư</t>
  </si>
  <si>
    <t>Văn phòng Sở Kế hoạch &amp; Đầu tư</t>
  </si>
  <si>
    <t>Trung tâm Tư vấn và Xúc tiến đầu tư</t>
  </si>
  <si>
    <t>Sở Tư pháp</t>
  </si>
  <si>
    <t>Văn phòng Sở Tư pháp</t>
  </si>
  <si>
    <t>Trung tâm trợ giúp pháp lý</t>
  </si>
  <si>
    <t>Phòng công chứng 3</t>
  </si>
  <si>
    <t>Sở Công Thương</t>
  </si>
  <si>
    <t>Văn phòng Sở Công Thương</t>
  </si>
  <si>
    <t>Trung tâm khuyến công &amp; tư vấn PTCN</t>
  </si>
  <si>
    <t>Sở Khoa học và Công nghệ</t>
  </si>
  <si>
    <t>Văn phòng Sở Khoa học và Công nghệ</t>
  </si>
  <si>
    <t>Chi cục tiêu chuẩn Đo lường chất lượng</t>
  </si>
  <si>
    <t>TT TTin và ứng dụng tiến bộ KHCN</t>
  </si>
  <si>
    <t>Trung tâm kĩ thuật TCĐL</t>
  </si>
  <si>
    <t>Sở Tài chính</t>
  </si>
  <si>
    <t>Văn phòng Sở Tài chính</t>
  </si>
  <si>
    <t>Trung tâm Tư vấn DVQLTS và BĐS</t>
  </si>
  <si>
    <t>Sở Xây dựng</t>
  </si>
  <si>
    <t>Văn phòng Sở Xây dựng</t>
  </si>
  <si>
    <t>Viện Quy hoạch Đô thị NT</t>
  </si>
  <si>
    <t>Chi cục Giám định xây dựng Bắc Ninh</t>
  </si>
  <si>
    <t>Sở Giao thông Vận tải</t>
  </si>
  <si>
    <t>Văn phòng Sở Giao thông Vận tải</t>
  </si>
  <si>
    <t>Bến xe Bắc Ninh</t>
  </si>
  <si>
    <t>Sở Giáo dục và Đào tạo</t>
  </si>
  <si>
    <t>Văn phòng Sở Giáo dục và Đào tạo</t>
  </si>
  <si>
    <t>Trường THPT Chuyên Bắc Ninh</t>
  </si>
  <si>
    <t>Trường THPT Hàn Thuyên</t>
  </si>
  <si>
    <t>Trường THPT Hoàng Quốc Việt</t>
  </si>
  <si>
    <t>Trường THPT Yên Phong số 1</t>
  </si>
  <si>
    <t>Trường THPT Yên Phong số 2</t>
  </si>
  <si>
    <t>Trường THPT Lương Tài số 1</t>
  </si>
  <si>
    <t>Trường THPT Lương Tài số 2</t>
  </si>
  <si>
    <t>Trường THPT Tiên Du số 1</t>
  </si>
  <si>
    <t>Trường THPT Nguyễn Đăng Đạo</t>
  </si>
  <si>
    <t>Trường THPT Quế Võ số 1</t>
  </si>
  <si>
    <t>Trường THPT Quế Võ số 2</t>
  </si>
  <si>
    <t>Trường THPT Quế Võ số 3</t>
  </si>
  <si>
    <t>Trường THPT Thuận Thành số 1</t>
  </si>
  <si>
    <t>Trường THPT Thuận Thành số 2</t>
  </si>
  <si>
    <t>Trường THPT Thuận Thành số 3</t>
  </si>
  <si>
    <t>Trường THPT Hàm Long</t>
  </si>
  <si>
    <t>Trường THPT Lý Nhân Tông</t>
  </si>
  <si>
    <t>Trường THPT Lý Thường Kiệt</t>
  </si>
  <si>
    <t>Trường THPT Lý Thái Tổ</t>
  </si>
  <si>
    <t>Trường THPT Ngô Gia Tự</t>
  </si>
  <si>
    <t>Trường THPT Nguyễn Văn Cừ</t>
  </si>
  <si>
    <t>Trường THPT Gia Bình số 1</t>
  </si>
  <si>
    <t xml:space="preserve">Trường THPT Lê Văn Thịnh </t>
  </si>
  <si>
    <t>Trung tâm Giáo dục TX số 1  BN</t>
  </si>
  <si>
    <t>Trung tâm Giáo dục TX tỉnh số 2</t>
  </si>
  <si>
    <t>Trung tâm Giáo dục TX Thuận thành</t>
  </si>
  <si>
    <t>Cao đẳng Sư phạm</t>
  </si>
  <si>
    <t>Sở Y tế</t>
  </si>
  <si>
    <t>Văn phòng Sở Y tế</t>
  </si>
  <si>
    <t>Chi cục Dân số</t>
  </si>
  <si>
    <t>Trường Trung học Y</t>
  </si>
  <si>
    <t>Trung tâm kiểm nghiệm dược phẩm MP</t>
  </si>
  <si>
    <t>Bệnh viện sức khỏe tâm thần Bắc Ninh</t>
  </si>
  <si>
    <t>Bệnh viện Phong và Da liễu</t>
  </si>
  <si>
    <t>Bệnh viện Phổi</t>
  </si>
  <si>
    <t>Trung tâm giám định pháp y</t>
  </si>
  <si>
    <t>Trung tâm Kiểm soát bệnh tật tỉnh Bắc Ninh</t>
  </si>
  <si>
    <t>Trung tâm Y tế Thị xã Từ Sơn</t>
  </si>
  <si>
    <t>Trung tâm Y tế Huyện Yên Phong</t>
  </si>
  <si>
    <t>Trung tâm Y tế TP Bắc Ninh</t>
  </si>
  <si>
    <t>Trung tâm Y tế Huyện Thuận Thành</t>
  </si>
  <si>
    <t>Trung tâm Y tế Huyện Tiên Du</t>
  </si>
  <si>
    <t>Trung tâm Y tế Huyện Quế Võ</t>
  </si>
  <si>
    <t>Sở Lao động TBXH</t>
  </si>
  <si>
    <t>Văn phòng Sở Lao động TBXH</t>
  </si>
  <si>
    <t>Chi cục phòng chống tệ nạn xã hội</t>
  </si>
  <si>
    <t>TT nuôi dưỡng người có công &amp; BTXH</t>
  </si>
  <si>
    <t>TT Giáo dục dạy nghề hướng thiện</t>
  </si>
  <si>
    <t>Trung tâm giới thiệu việc làm</t>
  </si>
  <si>
    <t>Trung tâm dạy nghề &amp; phục hồi CN</t>
  </si>
  <si>
    <t>Trường Cao đẳng nghề</t>
  </si>
  <si>
    <t>Sở Văn hoá Thể thao và Du lịch</t>
  </si>
  <si>
    <t>Văn phòng Sở Văn hoá Thể thao và Du lịch</t>
  </si>
  <si>
    <t>Trường Trung học Văn hoá NThuật</t>
  </si>
  <si>
    <t>Thư viện tỉnh</t>
  </si>
  <si>
    <t>Bảo tàng Tỉnh</t>
  </si>
  <si>
    <t>Nhà hát Dân ca Quan họ</t>
  </si>
  <si>
    <t>Ban Quản lí di tích</t>
  </si>
  <si>
    <t>Trung tâm Đào tạo bóng chuyển tỉnh Bắc Ninh</t>
  </si>
  <si>
    <t>Trung tâm văn hóa kinh bắc</t>
  </si>
  <si>
    <t>Sở Tài nguyên &amp; Môi trường</t>
  </si>
  <si>
    <t>Văn phòng Sở Tài nguyên &amp; Môi trường</t>
  </si>
  <si>
    <t>Chi cục Bảo vệ môi trường</t>
  </si>
  <si>
    <t>Chi cục quản lý đất đai</t>
  </si>
  <si>
    <t>Trung tâm kỹ thuật tài nguyên &amp; MT</t>
  </si>
  <si>
    <t>Trung tâm Phát triển quỹ đất</t>
  </si>
  <si>
    <t>Văn phòng đăng kí quyền sử dụng đất</t>
  </si>
  <si>
    <t>Trung tâm Quan trắc và phân tích môi trường</t>
  </si>
  <si>
    <t>Sở Thông tin và Truyền thông</t>
  </si>
  <si>
    <t>Văn phòng Sở Thông tin và Truyền thông</t>
  </si>
  <si>
    <t>Trung tâm Công nghệ Thông tin và truyền thông</t>
  </si>
  <si>
    <t>Sở Nội vụ</t>
  </si>
  <si>
    <t>Văn phòng Sở Nội vụ</t>
  </si>
  <si>
    <t>Ban thi đua khen thưởng</t>
  </si>
  <si>
    <t>Ban Tôn giáo CQ</t>
  </si>
  <si>
    <t>Chi cục lưu trữ</t>
  </si>
  <si>
    <t>Trung tâm lưu trữ</t>
  </si>
  <si>
    <t>Thanh tra tỉnh</t>
  </si>
  <si>
    <t>Đài Phát thanh Truyền hình</t>
  </si>
  <si>
    <t>Liên minh HTX</t>
  </si>
  <si>
    <t>Ban QL khu CN</t>
  </si>
  <si>
    <t>Văn phòng Ban QL khu CN</t>
  </si>
  <si>
    <t>Trung tâm Hỗ trợ tư vấn và PT CN</t>
  </si>
  <si>
    <t>Uỷ ban Mặt trận Tổ quốc</t>
  </si>
  <si>
    <t>Tỉnh đoàn Thanh niên</t>
  </si>
  <si>
    <t>Cung Văn hoá thanh thiếu nhi</t>
  </si>
  <si>
    <t>Trung tâm giới thiệu việc làm thanh niên</t>
  </si>
  <si>
    <t>Hội phụ nữ tỉnh</t>
  </si>
  <si>
    <t>Hội Nông dân</t>
  </si>
  <si>
    <t>Văn phòng  Hội Nông dân</t>
  </si>
  <si>
    <t>Trung tâm dạy nghề và hỗ trợ ND</t>
  </si>
  <si>
    <t>Hội cựu chiến binh</t>
  </si>
  <si>
    <t>Liên hiệp các hội khoa học KT</t>
  </si>
  <si>
    <t>Hội hữu nghị với ND các nước</t>
  </si>
  <si>
    <t>Hội Văn học NT</t>
  </si>
  <si>
    <t>Hội nhà báo</t>
  </si>
  <si>
    <t>Hội Luật gia</t>
  </si>
  <si>
    <t>Hội chữ thập đỏ</t>
  </si>
  <si>
    <t>Ban đại diện Hội người cao tuổi</t>
  </si>
  <si>
    <t>Hội người Mù</t>
  </si>
  <si>
    <t>Hội đông y</t>
  </si>
  <si>
    <t>Hội nạn nhân chất độc da cam</t>
  </si>
  <si>
    <t>Hội cựu thanh niên xung phong</t>
  </si>
  <si>
    <t>Hội bảo trợ người tàn tật</t>
  </si>
  <si>
    <t>Hội Khuyến học</t>
  </si>
  <si>
    <t>Trường Chính trị Nguyễn Văn Cừ</t>
  </si>
  <si>
    <t>Hội làm vườn</t>
  </si>
  <si>
    <t>Hội liên hiệp thanh niên</t>
  </si>
  <si>
    <t>Hội Doanh nghiệp nhỏ và vừa</t>
  </si>
  <si>
    <t>Hội Cựu giáo chức</t>
  </si>
  <si>
    <t>Hội Sinh vật cảnh</t>
  </si>
  <si>
    <t>Trung tâm VH Kinh Bắc</t>
  </si>
  <si>
    <t>Văn phòng Ban An toàn GT</t>
  </si>
  <si>
    <t>Viện Nghiên cứu phát triển KT-XH</t>
  </si>
  <si>
    <t>Trung tâm hành chính công tỉnh</t>
  </si>
  <si>
    <t>Ban quản lý khu vực phát triển đô thị Bắc Ninh</t>
  </si>
  <si>
    <t>Tỉnh ủy</t>
  </si>
  <si>
    <t>Ban quản lý an toàn thực phẩm</t>
  </si>
  <si>
    <t>Công an + Phòng cháy</t>
  </si>
  <si>
    <t>Viện kiểm sát</t>
  </si>
  <si>
    <t>Đoàn đại biểu quốc hội</t>
  </si>
  <si>
    <t>Mã dùng chung</t>
  </si>
  <si>
    <t>ỦY ban đòan kết công giáo</t>
  </si>
  <si>
    <t>Ban trị sự hội phật giáo</t>
  </si>
  <si>
    <t>Công ty Bắc Đuống</t>
  </si>
  <si>
    <t>Công ty Nam Đuống</t>
  </si>
  <si>
    <t>Công ty Dabaco</t>
  </si>
  <si>
    <t>Chi nhánh Ngân hàng chính sách xã hội tỉnh Bắc Ninh</t>
  </si>
  <si>
    <t>Ban quản lý dự án xây dựng giao thông</t>
  </si>
  <si>
    <t>Văn phòng UBND tỉnh</t>
  </si>
  <si>
    <t>Biểu 6</t>
  </si>
  <si>
    <t>DỰ TOÁN</t>
  </si>
  <si>
    <t>Văn phòng  HĐND và UBND</t>
  </si>
  <si>
    <t>Phòng Nông nghiệp và Phát triển Nông thôn</t>
  </si>
  <si>
    <t>Phòng Tư pháp</t>
  </si>
  <si>
    <t>Phòng Kinh tế và Hạ tầng</t>
  </si>
  <si>
    <t>Văn phòng Phòng Giáo dục Đào tạo</t>
  </si>
  <si>
    <t>Trường mầm non liên cơ</t>
  </si>
  <si>
    <t>Trường mầm non thị trấn Chờ số 1</t>
  </si>
  <si>
    <t>Trường mầm non thị trấn Chờ số 2</t>
  </si>
  <si>
    <t>Trường mầm non Dũng Liệt</t>
  </si>
  <si>
    <t>Trường mầm non Tam Đa</t>
  </si>
  <si>
    <t>Trường mầm non Tam Giang</t>
  </si>
  <si>
    <t>Trường mầm non Yên Trung</t>
  </si>
  <si>
    <t>Trường mầm non Thuỵ Hoà</t>
  </si>
  <si>
    <t>Trường mầm non Hoà Tiến</t>
  </si>
  <si>
    <t>Trường mầm non Đông Tiến</t>
  </si>
  <si>
    <t>Trường mầm non Yên Phụ</t>
  </si>
  <si>
    <t>Trường mầm non Trung Nghĩa</t>
  </si>
  <si>
    <t>Trường mầm non Đông Phong</t>
  </si>
  <si>
    <t>Trường mầm non Long Châu</t>
  </si>
  <si>
    <t>Trường mầm non Văn Môn</t>
  </si>
  <si>
    <t>Trường mầm non Đông Thọ</t>
  </si>
  <si>
    <t>Trường tiểu học thị trấn Chờ số 1</t>
  </si>
  <si>
    <t>Trường tiểu học thị trấn Chờ số 2</t>
  </si>
  <si>
    <t>Trường tiểu học Dũng Liệt</t>
  </si>
  <si>
    <t>Trường tiểu học Tam Đa số 1</t>
  </si>
  <si>
    <t>Trường tiểu học Tam Đa số 2</t>
  </si>
  <si>
    <t>Trường tiểu học Tam Giang</t>
  </si>
  <si>
    <t>Trường tiểu học Yên Trung số 1</t>
  </si>
  <si>
    <t>Trường tiểu học Yên Trung số 2</t>
  </si>
  <si>
    <t>Trường tiểu học Thuỵ Hoà</t>
  </si>
  <si>
    <t>Trường tiểu học Hoà Tiến</t>
  </si>
  <si>
    <t>Trường tiểu học Đông Tiến</t>
  </si>
  <si>
    <t>Trường tiểu học Yên Phụ</t>
  </si>
  <si>
    <t>Trường tiểu học Trung Nghĩa</t>
  </si>
  <si>
    <t>Trường tiểu học Đông Phong</t>
  </si>
  <si>
    <t>Trường tiểu học Long Châu</t>
  </si>
  <si>
    <t>Trường tiểu học Văn Môn</t>
  </si>
  <si>
    <t>Trường tiểu học Đông Thọ</t>
  </si>
  <si>
    <t>Trường trung học cơ sở Yên Phong</t>
  </si>
  <si>
    <t>Trường trung học cơ sở thị trấn Chờ</t>
  </si>
  <si>
    <t>Trường trung học cơ sở Dũng Liệt</t>
  </si>
  <si>
    <t>Trường trung học cơ sở Tam Đa</t>
  </si>
  <si>
    <t>Trường trung học cơ sở Tam Giang</t>
  </si>
  <si>
    <t>Trường trung học cơ sở Yên Trung</t>
  </si>
  <si>
    <t>Trường trung học cơ sở Thuỵ Hoà</t>
  </si>
  <si>
    <t>Trường trung học cơ sở Hoà Tiến</t>
  </si>
  <si>
    <t>Trường trung học cơ sở Đông Tiến</t>
  </si>
  <si>
    <t>Trường trung học cơ sở Yên Phụ</t>
  </si>
  <si>
    <t>Trường trung học cơ sở Trung Nghĩa</t>
  </si>
  <si>
    <t>Trường trung học cơ sở Đông Phong</t>
  </si>
  <si>
    <t>Trường trung học cơ sở Long Châu</t>
  </si>
  <si>
    <t>Trường trung học cơ sở Văn Môn</t>
  </si>
  <si>
    <t>Trường trung học cơ sở Đông Thọ</t>
  </si>
  <si>
    <t>Phòng y tế huyện</t>
  </si>
  <si>
    <t>Phòng Lao đông Thương binh và Xã hội</t>
  </si>
  <si>
    <t xml:space="preserve">Phòng Văn hoá và Thông tin </t>
  </si>
  <si>
    <t>Phòng Tài nguyên và Môi trường</t>
  </si>
  <si>
    <t>Phòng Nội vụ</t>
  </si>
  <si>
    <t>Thanh tra</t>
  </si>
  <si>
    <t>Đài Phát thanh</t>
  </si>
  <si>
    <t>Văn phòng Huyện uỷ</t>
  </si>
  <si>
    <t>Huyện đoàn</t>
  </si>
  <si>
    <t>Hội phụ nữ</t>
  </si>
  <si>
    <t>Hội nông dân</t>
  </si>
  <si>
    <t>Hội người mù</t>
  </si>
  <si>
    <t>Công an huyện</t>
  </si>
  <si>
    <t>Quân sự huyện</t>
  </si>
  <si>
    <t>Trung tâm dạy nghề</t>
  </si>
  <si>
    <t>Trung tâm bồi bưỡng chính trị</t>
  </si>
  <si>
    <t>Trạm khuyến nông</t>
  </si>
  <si>
    <t>Trung tâm Văn hoá Thể thao</t>
  </si>
  <si>
    <t>Toà án Nhân dân Huyện Yên Phong</t>
  </si>
  <si>
    <t xml:space="preserve">Chi cục Thi hành án dân sự Huyện Yên Phong </t>
  </si>
  <si>
    <t>Trung tâm dân số KHH GĐ huyện Yên Phong</t>
  </si>
  <si>
    <t>Văn phòng HĐND và UBND</t>
  </si>
  <si>
    <t xml:space="preserve">Trạm khuyến nông </t>
  </si>
  <si>
    <t>Phòng Nông nghiệp và PTNT</t>
  </si>
  <si>
    <t>Văn phòng Phòng Tài chính-Kế hoạch</t>
  </si>
  <si>
    <t>Phòng Giáo dục Đào tạo</t>
  </si>
  <si>
    <t>Trường mầm non Hoa Sen</t>
  </si>
  <si>
    <t>Trường mầm non Hoa Hồng</t>
  </si>
  <si>
    <t>Trường mầm non thị trấn Thứa</t>
  </si>
  <si>
    <t>Trường mầm non An Thịnh</t>
  </si>
  <si>
    <t>Trường mầm non Trung Kênh</t>
  </si>
  <si>
    <t>Trường mầm non Phú Hòa</t>
  </si>
  <si>
    <t>Trường mầm non Mỹ Hương</t>
  </si>
  <si>
    <t>Trường mầm non Tân Lãng</t>
  </si>
  <si>
    <t>Trường mầm non Quảng Phú</t>
  </si>
  <si>
    <t>Trường mầm non Trừng Xá</t>
  </si>
  <si>
    <t>Trường mầm non Lai Hạ</t>
  </si>
  <si>
    <t>Trường mầm non Trung Chính</t>
  </si>
  <si>
    <t>Trường mầm non Minh Tân</t>
  </si>
  <si>
    <t>Trường mầm non Bình Định</t>
  </si>
  <si>
    <t>Trường mầm non Phú Lương</t>
  </si>
  <si>
    <t>Trường mầm non Lâm Thao</t>
  </si>
  <si>
    <t>Trường tiểu học thị trấn Thứa</t>
  </si>
  <si>
    <t>Trường tiểu học An Thịnh A</t>
  </si>
  <si>
    <t>Trường tiểu học An Thịnh  B</t>
  </si>
  <si>
    <t>Trường tiểu học Trung Kênh</t>
  </si>
  <si>
    <t>Trường tiểu học Phú Hoà A</t>
  </si>
  <si>
    <t>Trường tiểu học Phú Hoà B</t>
  </si>
  <si>
    <t>Trường tiểu học Mỹ Hương</t>
  </si>
  <si>
    <t>Trường tiểu học Tân Lãng</t>
  </si>
  <si>
    <t>Trường tiểu học Quảng Phú số 2</t>
  </si>
  <si>
    <t>Trường tiểu học Quảng Phú số 1</t>
  </si>
  <si>
    <t>Trường tiểu học Trừng Xá</t>
  </si>
  <si>
    <t>Trường tiểu học  Lai Hạ</t>
  </si>
  <si>
    <t>Trường tiểu học Trung Chính B</t>
  </si>
  <si>
    <t>Trường tiểu học Trung Chính A</t>
  </si>
  <si>
    <t>Trường tiểu học Bình Định</t>
  </si>
  <si>
    <t>Trường tiểu học Phú Lương</t>
  </si>
  <si>
    <t>Trường tiểu học Lâm Thao</t>
  </si>
  <si>
    <t>Trường trung học cơ sở thị trấn Thứa</t>
  </si>
  <si>
    <t>Trường trung học cơ sở An Thịnh</t>
  </si>
  <si>
    <t>Trường trung học cơ sở Trung Kênh</t>
  </si>
  <si>
    <t>Trường trung học cơ sở Phú Hoà</t>
  </si>
  <si>
    <t>Trường trung học cơ sở Mỹ Hương</t>
  </si>
  <si>
    <t>Trường trung học cơ sở Tân Lãng</t>
  </si>
  <si>
    <t>Trường trung học cơ sở Quảng Phú</t>
  </si>
  <si>
    <t>Trường trung học cơ sở Trừng xá</t>
  </si>
  <si>
    <t>Trường trung học cơ sở Lai Hạ</t>
  </si>
  <si>
    <t>Trường trung học cơ sở Trung Chính</t>
  </si>
  <si>
    <t>Trường Tiểu học và THCS Minh Tân</t>
  </si>
  <si>
    <t>Trường trung học cơ sở Bình Định</t>
  </si>
  <si>
    <t>Trường trung học cơ sở Phú Lương</t>
  </si>
  <si>
    <t>Trường trung học cơ sở Lâm Thao</t>
  </si>
  <si>
    <t>Trường trung học cơ sở Hàn Thuyên</t>
  </si>
  <si>
    <t>Trung tâm dạy nghề huyện Lương Tài</t>
  </si>
  <si>
    <t>Phòng Y tế</t>
  </si>
  <si>
    <t>Phòng Lao động Thương binh và Xã hội</t>
  </si>
  <si>
    <t>Phòng Văn hoá và Thông tin</t>
  </si>
  <si>
    <t>Thanh tra huyện Lương Tài</t>
  </si>
  <si>
    <t xml:space="preserve">Đài Phát thanh </t>
  </si>
  <si>
    <t>Mã dùng chung cho lệnh chi tiền khác huyện Lương Tài</t>
  </si>
  <si>
    <t xml:space="preserve">Trung tâm Hành chính công </t>
  </si>
  <si>
    <t>Văn phòng Phòng Tài chính - Kế hoạch</t>
  </si>
  <si>
    <t>Trường mầm non thị trấn Lim 1</t>
  </si>
  <si>
    <t>Trường mầm non thị trấn Lim 2</t>
  </si>
  <si>
    <t>Trường mầm non Phú Lâm 1</t>
  </si>
  <si>
    <t>Trường mầm non Phú Lâm 2</t>
  </si>
  <si>
    <t>Trường Mầm non Phú Lâm 3</t>
  </si>
  <si>
    <t>Trường mầm non Nội Duệ</t>
  </si>
  <si>
    <t>Trường Mầm non  Liên Bão 1.</t>
  </si>
  <si>
    <t>Trường Mầm non Liên Bão 2</t>
  </si>
  <si>
    <t>Trường mầm non Hiên Vân</t>
  </si>
  <si>
    <t>Trường mầm non Hoàn Sơn 2</t>
  </si>
  <si>
    <t>Trường Mầm non Hoàn Sơn 1</t>
  </si>
  <si>
    <t>Trường mầm non Lạc Vệ 1</t>
  </si>
  <si>
    <t>Trường mầm non Lạc Vệ 2</t>
  </si>
  <si>
    <t>Trường mầm non Việt Đoàn</t>
  </si>
  <si>
    <t>Trường mầm non Phật Tích</t>
  </si>
  <si>
    <t>Trường mầm non Tân Chi</t>
  </si>
  <si>
    <t>Trường mầm non Đại Đồng I</t>
  </si>
  <si>
    <t>Trường mầm non Đại Đồng II</t>
  </si>
  <si>
    <t>Trường mầm non Tri Phương</t>
  </si>
  <si>
    <t>Trường mầm non Minh Đạo</t>
  </si>
  <si>
    <t>Trường mầm non Cảnh Hưng</t>
  </si>
  <si>
    <t>Trường tiểu học thị trấn Lim</t>
  </si>
  <si>
    <t>Trường tiểu học Phú Lâm số 1</t>
  </si>
  <si>
    <t>Trường tiểu học Phú Lâm  2</t>
  </si>
  <si>
    <t>Trường tiểu học Nội Duệ</t>
  </si>
  <si>
    <t>Trường tiểu học Liên Bão</t>
  </si>
  <si>
    <t>Trường tiểu học Hiên Vân</t>
  </si>
  <si>
    <t>Trường tiểu học Hoàn Sơn</t>
  </si>
  <si>
    <t>Trường tiểu học Lạc Vệ 1</t>
  </si>
  <si>
    <t>Trường tiểu học Lạc Vệ 2</t>
  </si>
  <si>
    <t>Trường tiểu học Việt Đoàn</t>
  </si>
  <si>
    <t>Trường tiểu học Phật Tích</t>
  </si>
  <si>
    <t>Trường tiểu học Tân chi</t>
  </si>
  <si>
    <t>Trường tiểu học Đại Đồng</t>
  </si>
  <si>
    <t>Trường tiểu học Tri Phương</t>
  </si>
  <si>
    <t>Trường tiểu học Minh Đạo</t>
  </si>
  <si>
    <t>Trường tiểu học Cảnh Hưng</t>
  </si>
  <si>
    <t>Trường trung học cơ sở Tiên Du</t>
  </si>
  <si>
    <t>Trường trung học cơ sở thị trấn Lim</t>
  </si>
  <si>
    <t>Trường trung học cơ sở Phú Lâm</t>
  </si>
  <si>
    <t>Trường trung học cơ sở Nội Duệ</t>
  </si>
  <si>
    <t>Trường trung học cơ sở Liên Bão</t>
  </si>
  <si>
    <t>Trường trung học cơ sở Hiên Vân</t>
  </si>
  <si>
    <t>Trường trung học cơ sở Hoàn Sơn</t>
  </si>
  <si>
    <t>Trường trung học cơ sở Lạc Vệ</t>
  </si>
  <si>
    <t>Trường trung học cơ sở Việt Đoàn</t>
  </si>
  <si>
    <t>Trường trung học cơ sở Phật Tích</t>
  </si>
  <si>
    <t>Trường trung học cơ sở Tân Chi</t>
  </si>
  <si>
    <t>Trường trung học cơ sở Đại Đồng</t>
  </si>
  <si>
    <t>Trường trung học cơ sở Tri Phương</t>
  </si>
  <si>
    <t>Trường trung học cơ sở Minh Đạo</t>
  </si>
  <si>
    <t>Trường trung học cơ sở Cảnh Hưng</t>
  </si>
  <si>
    <t>Trung tâm văn hoá thể thao</t>
  </si>
  <si>
    <t xml:space="preserve">Thanh tra </t>
  </si>
  <si>
    <t>Văn phòng huyện uỷ</t>
  </si>
  <si>
    <t>Trung tâm bồi dưỡng chính trị</t>
  </si>
  <si>
    <t xml:space="preserve">Phòng Nông nghiệp </t>
  </si>
  <si>
    <t>Trạm khuyến nông Quế Võ</t>
  </si>
  <si>
    <t>Phòng tư pháp</t>
  </si>
  <si>
    <t>Văn phòng phòng Tài chính-Kế hoạch</t>
  </si>
  <si>
    <t>Văn phòng phòng giáo dục đào tạo</t>
  </si>
  <si>
    <t>Trường mầm non Đức Long</t>
  </si>
  <si>
    <t>Trường mầm non Châu Phong</t>
  </si>
  <si>
    <t>Trường mầm non Phù Lãng</t>
  </si>
  <si>
    <t>Trường mầm non Ngọc Xá</t>
  </si>
  <si>
    <t>Trường mầm non Đào Viên</t>
  </si>
  <si>
    <t>Trường mầm non Cách Bi</t>
  </si>
  <si>
    <t>Trường mầm non Việt Hùng</t>
  </si>
  <si>
    <t>Trường mầm non Bồng Lai</t>
  </si>
  <si>
    <t>Trường mầm non Chi Lăng</t>
  </si>
  <si>
    <t>Trường mầm non Hán Quảng</t>
  </si>
  <si>
    <t>Trường mầm non Mộ Đạo</t>
  </si>
  <si>
    <t>Trường mầm non Yên Giả</t>
  </si>
  <si>
    <t>Trường mầm non Phượng Mao</t>
  </si>
  <si>
    <t>Trường mầm non Phương Liễu</t>
  </si>
  <si>
    <t>Trường mầm non Bằng An</t>
  </si>
  <si>
    <t>Trường mầm non Nhân Hoà</t>
  </si>
  <si>
    <t>Trường mầm non Đại Xuân</t>
  </si>
  <si>
    <t>Trường mầm non Việt Thống</t>
  </si>
  <si>
    <t>Trường mầm non Phù Lương</t>
  </si>
  <si>
    <t>Trường mầm non Quế Tân</t>
  </si>
  <si>
    <t>Trường mầm non thị trấn  Phố Mới</t>
  </si>
  <si>
    <t>Trường tiểu học thị trấn Phố Mới</t>
  </si>
  <si>
    <t>Trường tiểu học Việt Thống</t>
  </si>
  <si>
    <t>Trường tiểu học xã Đại Xuân</t>
  </si>
  <si>
    <t>Trường tiểu học Nhân Hoà</t>
  </si>
  <si>
    <t>Trường tiểu học Bằng An</t>
  </si>
  <si>
    <t>Trường tiểu học Phương Liễu</t>
  </si>
  <si>
    <t>Trường tiểu học Quế Tân</t>
  </si>
  <si>
    <t>Trường tiểu học Phù Lương</t>
  </si>
  <si>
    <t>Trường tiểu học Phù Lãng</t>
  </si>
  <si>
    <t>Trường tiểu học Phương Mao</t>
  </si>
  <si>
    <t>Trường Tiểu học Việt Hùng số 2</t>
  </si>
  <si>
    <t>Trường tiểu học Việt Hùng số 1</t>
  </si>
  <si>
    <t>Trường tiểu học Ngọc xá</t>
  </si>
  <si>
    <t>Trường tiểu học Châu Phong</t>
  </si>
  <si>
    <t>Trường tiểu học Bồng Lai</t>
  </si>
  <si>
    <t>Trường tiểu học Cách Bi</t>
  </si>
  <si>
    <t>Trường tiểu học Đào Viên</t>
  </si>
  <si>
    <t>Trường tiểu học Yên Giả</t>
  </si>
  <si>
    <t>Trường tiểu học Mộ Đạo</t>
  </si>
  <si>
    <t>Trường tiểu học Đức Long</t>
  </si>
  <si>
    <t>Trường tiểu học Chi Lăng</t>
  </si>
  <si>
    <t>Trường tiểu học Hán quảng</t>
  </si>
  <si>
    <t>Trường trung học cơ sở Ngọc Xá</t>
  </si>
  <si>
    <t>Trường trung học cơ sở Phố Mới</t>
  </si>
  <si>
    <t>Trường trung học cơ sở Phù Lãng</t>
  </si>
  <si>
    <t>Trường trung học cơ sở Phù Lương</t>
  </si>
  <si>
    <t>Trường trung học cơ sở Cách Bi</t>
  </si>
  <si>
    <t>Trường trung học cơ sở Quế Tân</t>
  </si>
  <si>
    <t>Trường trung học cơ sở Đào viên</t>
  </si>
  <si>
    <t>Trường trung học cơ sở Châu Phong</t>
  </si>
  <si>
    <t>Trường trung học cơ sở Đại Xuân</t>
  </si>
  <si>
    <t>Trường trung học cơ sở Bằng An</t>
  </si>
  <si>
    <t>Trường trung học cơ sở Việt Hùng</t>
  </si>
  <si>
    <t>Trường trung học cơ sở Phương Liễu</t>
  </si>
  <si>
    <t>Trường trung học cơ sở Đức Long</t>
  </si>
  <si>
    <t>Trường trung học cơ sở Việt Thống</t>
  </si>
  <si>
    <t>Trường trung học cơ sở Nhân Hoà</t>
  </si>
  <si>
    <t>Trường trung học cơ sở Chi Lăng</t>
  </si>
  <si>
    <t>Trường trung học cơ sở Nguyễn Cao</t>
  </si>
  <si>
    <t>Trường trung học cơ sở Hán Quảng</t>
  </si>
  <si>
    <t>Trường trung học cơ sở Mộ Đạo</t>
  </si>
  <si>
    <t>Trường trung học cơ sở Yên Giả</t>
  </si>
  <si>
    <t>Trường trung học cơ sở Bồng Lai</t>
  </si>
  <si>
    <t>Trường trung học cơ sở Phượng Mao</t>
  </si>
  <si>
    <t>Trung tâm Văn hoá - Thể thao</t>
  </si>
  <si>
    <t>Thanh tra huyện Quế Võ</t>
  </si>
  <si>
    <t>Đài phát thanh</t>
  </si>
  <si>
    <t>Hội khuyến học huyện Quế Võ</t>
  </si>
  <si>
    <t>Mã dùng chung cho lệnh chi tiền khác huyện Quế Võ</t>
  </si>
  <si>
    <t>Phòng Nông nghiệp &amp; PTNT</t>
  </si>
  <si>
    <t>Phòng Công thương</t>
  </si>
  <si>
    <t>Văn phòng Phòng Giáo dục - Đào tạo</t>
  </si>
  <si>
    <t>Trường mầm non thị trấn Hồ</t>
  </si>
  <si>
    <t xml:space="preserve">Trường Mầm non Hoài Thượng </t>
  </si>
  <si>
    <t>Trường mầm non Đại Đồng Thành số 1</t>
  </si>
  <si>
    <t>Trường Mầm non Đại Đồng Thành số 2</t>
  </si>
  <si>
    <t>Trường mầm non Mão Điền</t>
  </si>
  <si>
    <t>Trường mầm non Song Hồ</t>
  </si>
  <si>
    <t>Trường mầm non Đình Tổ số 1</t>
  </si>
  <si>
    <t>Trường Mầm non Đình Tổ số 2</t>
  </si>
  <si>
    <t>Trường mầm non An Bình</t>
  </si>
  <si>
    <t>Trường mầm non Trí Quả</t>
  </si>
  <si>
    <t>Trường mầm non Gia Đông số 1</t>
  </si>
  <si>
    <t>Trường Mầm non Gia Đông số 2</t>
  </si>
  <si>
    <t>Trường mầm non Thanh Khương</t>
  </si>
  <si>
    <t>Trường mầm non Trạm Lộ</t>
  </si>
  <si>
    <t>Trường mầm non Xuân Lâm</t>
  </si>
  <si>
    <t>Trường mầm non Hà Mãn</t>
  </si>
  <si>
    <t>Trường mầm non Ngũ Thái</t>
  </si>
  <si>
    <t>Trường mầm non Nguyệt Đức</t>
  </si>
  <si>
    <t>Trường mầm non Ninh Xá</t>
  </si>
  <si>
    <t>Trường Mầm non Ninh Xá số 02</t>
  </si>
  <si>
    <t>Trường mầm non Nghĩa Đạo</t>
  </si>
  <si>
    <t>Trường mầm non Song Liễu</t>
  </si>
  <si>
    <t>Trường tiểu học thị trấn Hồ số 1</t>
  </si>
  <si>
    <t>Trường tiểu học Nguyễn Gia Thiều</t>
  </si>
  <si>
    <t>Trường tiểu học thị trấn Hồ số 2</t>
  </si>
  <si>
    <t>Trường tiểu học Nguyễn Lượng Thái</t>
  </si>
  <si>
    <t>Trường tiểu học Hoài Thượng</t>
  </si>
  <si>
    <t>Trường tiểu học Đại Đồng Thành số 1</t>
  </si>
  <si>
    <t>Trường tiểu học Đại Đồng Thành số 2</t>
  </si>
  <si>
    <t>Trường tiểu học xã Mão Điền số 2</t>
  </si>
  <si>
    <t>Trường tiểu học Mão Điền số 1</t>
  </si>
  <si>
    <t>Trường tiểu học Song Hồ</t>
  </si>
  <si>
    <t>Trường tiểu học Đình Tổ số 2</t>
  </si>
  <si>
    <t>Trường tiểu học Đình Tổ số 1</t>
  </si>
  <si>
    <t>Trường tiểu học Trí Quả</t>
  </si>
  <si>
    <t>Trường tiểu học Gia Đông số 1</t>
  </si>
  <si>
    <t>Trường tiểu học Gia Đông số 2</t>
  </si>
  <si>
    <t>Trường tiểu học Thanh Khương</t>
  </si>
  <si>
    <t>Trường tiểu học Trạm Lộ</t>
  </si>
  <si>
    <t>Trường tiểu học Xuân Lâm</t>
  </si>
  <si>
    <t>Trường tiểu học Hà Mãn</t>
  </si>
  <si>
    <t xml:space="preserve"> Trường tiểu học Nguyệt Đức</t>
  </si>
  <si>
    <t>Trường tiểu học Ninh Xá</t>
  </si>
  <si>
    <t>Trường tiểu học Nghĩa Đạo</t>
  </si>
  <si>
    <t>Trường tiểu học Song Liễu</t>
  </si>
  <si>
    <t>Trường trung học cơ sở Nguyễn Gia Thiều</t>
  </si>
  <si>
    <t>Trường trung học cơ sở thị trấn Hồ</t>
  </si>
  <si>
    <t>Trường trung học cơ sở Vũ Kiệt</t>
  </si>
  <si>
    <t>Trường trung học cơ sở Hoài Thượng</t>
  </si>
  <si>
    <t>Trường trung học cơ sở Đại Đồng Thành</t>
  </si>
  <si>
    <t>Trường trung học cơ sở Mão Điền</t>
  </si>
  <si>
    <t>Trường trung học cơ sở Song Hồ</t>
  </si>
  <si>
    <t>Trường trung học cơ sở Đình Tổ</t>
  </si>
  <si>
    <t>Trường trung học cơ sở An Bình</t>
  </si>
  <si>
    <t>Trường trung học cơ sở Trí Quả</t>
  </si>
  <si>
    <t>Trường trung học cơ sở Thanh Khương</t>
  </si>
  <si>
    <t>Trường trung học cơ sở Trạm Lộ</t>
  </si>
  <si>
    <t>Trường trung học cơ sở Xuân Lâm</t>
  </si>
  <si>
    <t>Trường trung học cơ sở Hà Mãn</t>
  </si>
  <si>
    <t>Trường trung học cơ sở Nguyệt Đức</t>
  </si>
  <si>
    <t>Trường trung học cơ sở Ninh Xá</t>
  </si>
  <si>
    <t>Trường trung học cơ sở Nghĩa Đạo</t>
  </si>
  <si>
    <t>Trường trung học cơ sở Song Liễu</t>
  </si>
  <si>
    <t>Trường trung học cơ sở Nguyễn Thị Định</t>
  </si>
  <si>
    <t>Phòng Lao động - Thương binh và Xã hội</t>
  </si>
  <si>
    <t>Trung tâm Văn hoá Thể thao huyện</t>
  </si>
  <si>
    <t>Thanh tra huyện</t>
  </si>
  <si>
    <t>Uỷ ban Mặt trận Tổ Quốc</t>
  </si>
  <si>
    <t xml:space="preserve">Huyện đoàn </t>
  </si>
  <si>
    <t>Hội liên hiệp Phụ nữ</t>
  </si>
  <si>
    <t>Hội nông dân huyện</t>
  </si>
  <si>
    <t>Hội cựu chiến binh huyện</t>
  </si>
  <si>
    <t xml:space="preserve"> Văn phòng Phòng Tài chính-Kế hoạch</t>
  </si>
  <si>
    <t>Phòng quản lý đô thị</t>
  </si>
  <si>
    <t>Phòng Kinh tế thành phố Bắc Ninh</t>
  </si>
  <si>
    <t>Trường mầm non Việt Đan</t>
  </si>
  <si>
    <t>Trường mầm non Kim Chân</t>
  </si>
  <si>
    <t>Trường mầm non Hoa Mai</t>
  </si>
  <si>
    <t>Trường mầm non Hoa Sữa</t>
  </si>
  <si>
    <t>Trường mầm non Vũ Ninh</t>
  </si>
  <si>
    <t>Trường mầm non Kinh Bắc</t>
  </si>
  <si>
    <t>Trường mầm non Võ Cường 1</t>
  </si>
  <si>
    <t>Trường mầm non Võ Cường 2</t>
  </si>
  <si>
    <t>Trường mầm non Đại Phúc</t>
  </si>
  <si>
    <t>Trường mầm non Hoà Long</t>
  </si>
  <si>
    <t>Trường mầm non Phong Khê</t>
  </si>
  <si>
    <t>Trường mầm non Vạn An</t>
  </si>
  <si>
    <t>Trường mầm non Khúc Xuyên</t>
  </si>
  <si>
    <t>Trường mầm non Vân Dương</t>
  </si>
  <si>
    <t>Trường mầm non Nam Sơn</t>
  </si>
  <si>
    <t>Trường mầm non Khắc Niệm</t>
  </si>
  <si>
    <t>Trường mầm non Hạp Lĩnh</t>
  </si>
  <si>
    <t>Trường tiểu học Vũ Ninh 2</t>
  </si>
  <si>
    <t>Trường tiểu học Kinh Bắc</t>
  </si>
  <si>
    <t>Trường tiểu học Đáp Cầu</t>
  </si>
  <si>
    <t>Trường tiểu học Kim Chân</t>
  </si>
  <si>
    <t>Trường tiểu học Nam Sơn số 2</t>
  </si>
  <si>
    <t>Trường tiểu học Nam Sơn số 1</t>
  </si>
  <si>
    <t>Trường tiểu học Khắc Niệm</t>
  </si>
  <si>
    <t>Trường tiểu học Vân Dương</t>
  </si>
  <si>
    <t>Trường tiểu học Khúc Xuyên</t>
  </si>
  <si>
    <t>Trường tiểu học Hạp Lĩnh</t>
  </si>
  <si>
    <t>Trường tiểu học Phong Khê</t>
  </si>
  <si>
    <t>Trường tiểu học Hoà Long</t>
  </si>
  <si>
    <t>Trường tiểu học Vạn An</t>
  </si>
  <si>
    <t>Trường tiểu học Võ Cường Số 3</t>
  </si>
  <si>
    <t>Trường tiểu học Thị Cầu</t>
  </si>
  <si>
    <t>Trường tiểu học Võ Cường số 1</t>
  </si>
  <si>
    <t>Trường tiểu học Vệ An</t>
  </si>
  <si>
    <t>Trường tiểu học Võ Cường 2</t>
  </si>
  <si>
    <t>Trường tiểu học Vũ Ninh 1</t>
  </si>
  <si>
    <t>Trường tiểu học Tiền An</t>
  </si>
  <si>
    <t>Trường tiểu học Đại Phúc</t>
  </si>
  <si>
    <t>Trường Tiểu Học Suối Hoa</t>
  </si>
  <si>
    <t>Trường Tiểu học Trần Quốc Toản</t>
  </si>
  <si>
    <t>Trường trung học cơ sở Tiền An</t>
  </si>
  <si>
    <t>Trường trung học cơ sở Vũ Ninh</t>
  </si>
  <si>
    <t>Trường trung học cơ sở Nam Sơn</t>
  </si>
  <si>
    <t>Trường trung học cơ sở Khắc Niệm</t>
  </si>
  <si>
    <t>Trường trung học cơ sở Vân Dương</t>
  </si>
  <si>
    <t>Trường trung học cơ sở Kim Chân</t>
  </si>
  <si>
    <t>Trường trung học cơ sở Vạn An</t>
  </si>
  <si>
    <t>Trường trung học cơ sở Hạp Lĩnh</t>
  </si>
  <si>
    <t>Trường trung học cơ sở Phong Khê</t>
  </si>
  <si>
    <t>Trường trung học cơ sở Khúc Xuyên</t>
  </si>
  <si>
    <t>Trường trung học cơ sở Hoà Long</t>
  </si>
  <si>
    <t>Trường trung học cơ sở Kinh Bắc</t>
  </si>
  <si>
    <t>Trường trung học cơ sở Đáp Cầu</t>
  </si>
  <si>
    <t>Trường trung học cơ sở Vệ An</t>
  </si>
  <si>
    <t>Trường trung học cơ sở Nguyễn Đăng Đạo</t>
  </si>
  <si>
    <t>Trường trung học cơ sở Võ Cường</t>
  </si>
  <si>
    <t>Trường trung học cơ sở Thị Cầu</t>
  </si>
  <si>
    <t>Trường trung học cơ sở Đại Phúc</t>
  </si>
  <si>
    <t>Trường Trung học cơ sở Ninh Xá</t>
  </si>
  <si>
    <t>TRƯỜNG TRUNG HỌC CƠ SỞ SUỐI HOA</t>
  </si>
  <si>
    <t xml:space="preserve">Phòng Tài nguyên Môi trường </t>
  </si>
  <si>
    <t>Văn phòng Thành uỷ</t>
  </si>
  <si>
    <t>Thành đoàn</t>
  </si>
  <si>
    <t>Hội Phụ nữ</t>
  </si>
  <si>
    <t>Trung tâm phát triển quỹ đất TP</t>
  </si>
  <si>
    <t>Mã dùng chung cho lệnh chi tiền khác thành phố Bắc Ninh</t>
  </si>
  <si>
    <t>Công an Thành phố</t>
  </si>
  <si>
    <t>Quân sự Thành phố</t>
  </si>
  <si>
    <t>Công ty TNHH một thành viên Thoát nước và xử lý nước thải Bắc Ninh</t>
  </si>
  <si>
    <t>Ban chỉ huy công trình thủy lợi thành phố Bắc Ninh</t>
  </si>
  <si>
    <t>Trạm Khuyến nông</t>
  </si>
  <si>
    <t xml:space="preserve">Đội Quản lý trật tự đô thị thành phố Bắc Ninh </t>
  </si>
  <si>
    <t>Viện Kiểm sát Nhân dân Thành phố Bắc Ninh</t>
  </si>
  <si>
    <t>Toà án Nhân dân Thành phố Bắc Ninh</t>
  </si>
  <si>
    <t>Trung tâm Hành chính công thành phố Bắc Ninh</t>
  </si>
  <si>
    <t>Công ty TNHH một thành viên Môi trường và Công trình đô thị Bắc Ninh</t>
  </si>
  <si>
    <t>Phòng Quản lý Đô thị</t>
  </si>
  <si>
    <t>Phòng Kinh tế thị xã Từ Sơn</t>
  </si>
  <si>
    <t xml:space="preserve"> Trường mầm non Đông Ngàn 1</t>
  </si>
  <si>
    <t xml:space="preserve"> Trường mầm non Đông Ngàn 2</t>
  </si>
  <si>
    <t>Trường mầm non Tam Sơn 1</t>
  </si>
  <si>
    <t>Trường mầm non Tam Sơn 2</t>
  </si>
  <si>
    <t>Trường mầm non Hương Mạc 1</t>
  </si>
  <si>
    <t xml:space="preserve"> Trường mầm non Hương Mạc 2</t>
  </si>
  <si>
    <t>Trường mầm non Tương Giang 1</t>
  </si>
  <si>
    <t>Trường mầm non Tương Giang 2</t>
  </si>
  <si>
    <t xml:space="preserve"> Trường mầm non Phù Khê</t>
  </si>
  <si>
    <t xml:space="preserve"> Trường mầm non Đồng Kỵ</t>
  </si>
  <si>
    <t xml:space="preserve"> Trường mầm non Đồng Kỵ 2</t>
  </si>
  <si>
    <t xml:space="preserve"> Trường mầm non Trang Hạ</t>
  </si>
  <si>
    <t xml:space="preserve"> Trường mầm non Đồng Nguyên 1</t>
  </si>
  <si>
    <t xml:space="preserve"> Trường mầm non Đồng Nguyên 2</t>
  </si>
  <si>
    <t>Trường mầm non Châu Khê</t>
  </si>
  <si>
    <t>Trường mầm non Tân Hồng 1</t>
  </si>
  <si>
    <t>Trường mầm non Tân Hồng 2</t>
  </si>
  <si>
    <t>Trường mầm non Đình Bảng 1</t>
  </si>
  <si>
    <t>Trường mầm non Đình Bảng 2</t>
  </si>
  <si>
    <t>Trường Mầm non Lý Khánh Văn</t>
  </si>
  <si>
    <t>Trường mầm non Phù Chẩn</t>
  </si>
  <si>
    <t>Trường tiểu học Đông Ngàn</t>
  </si>
  <si>
    <t>Trường tiểu học Tam Sơn 1</t>
  </si>
  <si>
    <t>Trường tiểu học Tam Sơn 2</t>
  </si>
  <si>
    <t>Trường tiểu học Hương Mạc 1</t>
  </si>
  <si>
    <t>Trường tiểu học Hương Mạc 2</t>
  </si>
  <si>
    <t>Trường tiểu học Tương Giang</t>
  </si>
  <si>
    <t>Trường tiểu học Phù Khê</t>
  </si>
  <si>
    <t>Trường tiểu học Đồng Kỵ I</t>
  </si>
  <si>
    <t>Trường tiểu học Đồng Kỵ II</t>
  </si>
  <si>
    <t>Trường tiểu học Trang Hạ</t>
  </si>
  <si>
    <t>Trường tiểu học Đồng Nguyên 2</t>
  </si>
  <si>
    <t>Trường tiểu học Đồng Nguyên 1</t>
  </si>
  <si>
    <t>Trường tiểu học Châu Khê 2</t>
  </si>
  <si>
    <t>Trường tiểu học Châu Khê 1</t>
  </si>
  <si>
    <t>Trường tiểu học Tân Hồng</t>
  </si>
  <si>
    <t>Trường Tiểu học Đình Bảng 2</t>
  </si>
  <si>
    <t>Trường Tiểu học Đình Bảng 1</t>
  </si>
  <si>
    <t>Trường tiểu học Phù Chẩn</t>
  </si>
  <si>
    <t>Trường trung học cơ sở Đông Ngàn</t>
  </si>
  <si>
    <t>Trường trung học cơ sở Tam Sơn</t>
  </si>
  <si>
    <t>Trường trung học sơ sở Hương Mạc 1</t>
  </si>
  <si>
    <t>Trường trung học cơ sở Hương Mạc 2</t>
  </si>
  <si>
    <t>Trường trung học cơ sở Tương Giang</t>
  </si>
  <si>
    <t>Trường trung học sơ sở Đồng Kỵ</t>
  </si>
  <si>
    <t>Trường trung học cơ sở Trang Hạ</t>
  </si>
  <si>
    <t>Trường trung học cơ sở Đồng Nguyên</t>
  </si>
  <si>
    <t>Trường trung học cơ sở Châu Khê</t>
  </si>
  <si>
    <t>Trường trung học cơ sở Tân Hồng</t>
  </si>
  <si>
    <t>Trường trung học cơ sở Đình Bảng</t>
  </si>
  <si>
    <t>Trường trung học cơ sở Từ Sơn</t>
  </si>
  <si>
    <t>Trường trung học cơ sở Phù Chẩn</t>
  </si>
  <si>
    <t>Phòng y tế</t>
  </si>
  <si>
    <t>Thanh tra thị</t>
  </si>
  <si>
    <t>Văn phòng Thị uỷ</t>
  </si>
  <si>
    <t xml:space="preserve">Uỷ ban Mặt trận Tổ quốc </t>
  </si>
  <si>
    <t>Thị đoàn</t>
  </si>
  <si>
    <t>Hội liên hiệp phụ nữ</t>
  </si>
  <si>
    <t>Hội chữ thập đỏ thị xã Từ sơn</t>
  </si>
  <si>
    <t>Ban đại diện người cao tuổi</t>
  </si>
  <si>
    <t>Hội Khuyến học thị xã Từ Sơn</t>
  </si>
  <si>
    <t>Công an Thị xã</t>
  </si>
  <si>
    <t>Quân sự Thị xã</t>
  </si>
  <si>
    <t>Mã dùng chung cho lệnh chi tiền khác thị xã Từ Sơn</t>
  </si>
  <si>
    <t>Đội Quản lý trật tự đô thị thị xã Từ Sơn</t>
  </si>
  <si>
    <t>Toà án Nhân dân Huyện Từ Sơn</t>
  </si>
  <si>
    <t>Viện Kiểm sát Nhân dân Huyện Từ Sơn</t>
  </si>
  <si>
    <t>Trung tâm phát triển Quỹ đất thị xã Từ Sơn</t>
  </si>
  <si>
    <t>Trung tâm hành chính công huyện Gia Bình</t>
  </si>
  <si>
    <t>Trường mầm non thị trấn Gia Bình</t>
  </si>
  <si>
    <t>Trường mầm non Vạn Ninh</t>
  </si>
  <si>
    <t>Trường mầm non Thái Bảo</t>
  </si>
  <si>
    <t>Trường mầm non Giang Sơn</t>
  </si>
  <si>
    <t>Trường mầm non Cao Đức</t>
  </si>
  <si>
    <t>Trường mầm non Đại Lai</t>
  </si>
  <si>
    <t>Trường mầm non Song Giang</t>
  </si>
  <si>
    <t>Trường mầm non Bình Dương</t>
  </si>
  <si>
    <t>Trường mầm non Lãng Ngâm</t>
  </si>
  <si>
    <t>Trường mầm non Nhân Thắng</t>
  </si>
  <si>
    <t>Trường mầm non Xuân Lai</t>
  </si>
  <si>
    <t>Trường mầm non Đông Cứu</t>
  </si>
  <si>
    <t>Trường mầm non Đại Bái</t>
  </si>
  <si>
    <t>Trường mầm non Quỳnh Phú</t>
  </si>
  <si>
    <t>Trường tiểu học thị trấn Gia Bình</t>
  </si>
  <si>
    <t>Trường tiểu học Vạn Ninh</t>
  </si>
  <si>
    <t>Trường tiểu học Thái Bảo</t>
  </si>
  <si>
    <t>Trường tiểu học Giang Sơn</t>
  </si>
  <si>
    <t>Trường tiểu học Cao Đức</t>
  </si>
  <si>
    <t>Trường tiểu học Đại Lai</t>
  </si>
  <si>
    <t>Trường tiểu học Song Giang</t>
  </si>
  <si>
    <t>Trường tiểu học Bình Dương</t>
  </si>
  <si>
    <t>Trường tiểu học Lãng Ngâm</t>
  </si>
  <si>
    <t>Trường tiểu học Nhân Thắng</t>
  </si>
  <si>
    <t xml:space="preserve">Trường tiểu học Xuân Lai </t>
  </si>
  <si>
    <t>Trường tiểu học Đông Cứu</t>
  </si>
  <si>
    <t>Trường tiểu học Đại Bái</t>
  </si>
  <si>
    <t>Trường tiểu học Quỳnh Phú</t>
  </si>
  <si>
    <t>Trường trung học cơ sở thị trấn Gia Bình</t>
  </si>
  <si>
    <t>Trường trung học cơ sở xã Vạn Ninh</t>
  </si>
  <si>
    <t>Trường trung học cơ sở Thái Bảo</t>
  </si>
  <si>
    <t>Trường trung học cơ sở Giang Sơn</t>
  </si>
  <si>
    <t>Trường trung học cơ sở Cao Đức</t>
  </si>
  <si>
    <t>Trường trung học cơ sở Đại Lai</t>
  </si>
  <si>
    <t>Trường trung học cơ sở Song Giang</t>
  </si>
  <si>
    <t>Trường  trung học cơ sở Bình Dương</t>
  </si>
  <si>
    <t>Trường trung học cơ sở Lãng Ngâm</t>
  </si>
  <si>
    <t>Trường trung học cơ sở Nhân Thắng</t>
  </si>
  <si>
    <t>Trường trung học cơ sở Xuân Lai</t>
  </si>
  <si>
    <t>Trường trung học cơ sở Đông Cứu</t>
  </si>
  <si>
    <t>Trường trung học cơ sở Đại Bái</t>
  </si>
  <si>
    <t>Trường trung học cơ sở Quỳnh Phú</t>
  </si>
  <si>
    <t>Trường trung học cơ sở Lê văn Thịnh</t>
  </si>
  <si>
    <t>Trung tâm dậy nghề</t>
  </si>
  <si>
    <t>Phòng Tài nguyên - Môi trường</t>
  </si>
  <si>
    <t xml:space="preserve"> Uỷ ban Mặt trận Tổ quốc</t>
  </si>
  <si>
    <t>VII</t>
  </si>
  <si>
    <t>VIII</t>
  </si>
  <si>
    <t>Biểu 7</t>
  </si>
  <si>
    <t>Biểu số 8</t>
  </si>
  <si>
    <t>ĐVT: đồng</t>
  </si>
  <si>
    <t xml:space="preserve">ĐƠN VỊ / CHỦ ĐẦU TƯ </t>
  </si>
  <si>
    <t>UBND TỈNH</t>
  </si>
  <si>
    <t>Cải tạo, sửa chữa Trụ sở Đoàn ĐBQH, HĐND, UBND tỉnh</t>
  </si>
  <si>
    <t>SỞ NÔNG NGHIỆP</t>
  </si>
  <si>
    <t>Văn phòng Chi cục Kiểm lâm Bắc Ninh</t>
  </si>
  <si>
    <t>Đầu tư, cải tạo, nâng cấp rừng phòng hộ tỉnh Bắc Ninh theo mô hình phát triển rừng bền vững giai đoạn 2015-2020</t>
  </si>
  <si>
    <t>Chi cục phát triển nông thôn</t>
  </si>
  <si>
    <t>Cắm biển chỉ dẫn, quảng bá giới thiệu làng nghề truyền thống trên địa bàn tỉnh Bắc Ninh</t>
  </si>
  <si>
    <t>Chi cục Thủy Lợi Bắc Ninh</t>
  </si>
  <si>
    <t xml:space="preserve">Ban quản lý dự án Sở NN&amp;PTNT </t>
  </si>
  <si>
    <t>Xây dựng cống và cầu trên kênh nối giữa Trạm bơm Kim Đôi 1 và Kim Đôi 2</t>
  </si>
  <si>
    <t>Cải tạo, nâng cấp kênh tiêu Ao Quan, kênh tiêu Cống Đá, thị xã Từ Sơn, tỉnh Bắc Ninh</t>
  </si>
  <si>
    <t>Cứng hóa phần cuối kênh V8 và mở rộng kênh tiêu V4 huyện Yên Phong, tỉnh Bắc Ninh</t>
  </si>
  <si>
    <t>SỞ CÔNG THƯƠNG</t>
  </si>
  <si>
    <t>5.1</t>
  </si>
  <si>
    <t>Văn phòng Sở Công thương</t>
  </si>
  <si>
    <t>Cắm mốc hướng tuyến đường dây và trạm biến áp 110kV trở lên theo quy hoạch phát triển điện lực tỉnh Bắc Ninh giai đoạn 2016-2025, có xét đến năm 2035</t>
  </si>
  <si>
    <t>SỞ XÂY DỰNG</t>
  </si>
  <si>
    <t>Dự án đầu tư xây dựng công trình nâng cấp trường Trung cấp Y tế thành trường Cao đẳng Y tế Bắc Ninh</t>
  </si>
  <si>
    <t>Nhà học bộ môn, cải tạo nhà lớp học số 2 và các hạng mục phụ trợ trường THPT Nguyễn Văn Cừ</t>
  </si>
  <si>
    <t>Xây dựng nhà hiệu bộ, sửa chữa cải tạo nhà lớp học, nhà đa năng và các hạng mục phụ trợ trường THPT Ngô Gia Tự</t>
  </si>
  <si>
    <t>Nhà học bộ môn và các hạng mục phụ trợ trường THPT Quế Võ số 1</t>
  </si>
  <si>
    <t>Nhà học bộ môn và các hạng mục phụ trợ trường THPT Hoàng Quốc Việt</t>
  </si>
  <si>
    <t>Dự án đầu tư xây dựng trường THCS Hàn Thuyên, huyện Lương Tài</t>
  </si>
  <si>
    <t>Dự án đầu tư xây dựng Trường THCS Lê Văn Thịnh, huyện Gia Bình</t>
  </si>
  <si>
    <t>SỞ GIAO THÔNG</t>
  </si>
  <si>
    <t>9.1</t>
  </si>
  <si>
    <t>9.2</t>
  </si>
  <si>
    <t>Nâng cấp TL283 (đoạn Dâu - Ngũ Thái)</t>
  </si>
  <si>
    <t>Xây dựng nút giao hoàn chỉnh nối QL18 với Khu công nghiệp Yên Phong, huyện Yên Phong</t>
  </si>
  <si>
    <t>Xây dựng TL276 đoạn thị trấn Chờ, huyện Yên Phong - thị trấn Lim, huyện Tiên Du</t>
  </si>
  <si>
    <t>Xây dựng đường Gom QL18 (Bên trái tuyến)</t>
  </si>
  <si>
    <t>12.1</t>
  </si>
  <si>
    <t>SỞ TÀI NGUYÊN VÀ MÔI TRƯỜNG</t>
  </si>
  <si>
    <t>Văn phòng Sở Tài nguyên và Môi trường</t>
  </si>
  <si>
    <t>Trụ sở chi nhánh văn phòng đăng ký đất đai và phòng Tài nguyên và Môi trường huyện Lương Tài</t>
  </si>
  <si>
    <t>SỞ NỘI VỤ</t>
  </si>
  <si>
    <t>Văn phòng Ban quản lý các khu công nghiệp Bắc Ninh</t>
  </si>
  <si>
    <t>Cải tạo, sửa chữa mở rộng và nâng cấp trụ sở làm việc và các hạng mục phụ trợ Ban quản lý các Khu công nghiệp Bắc Ninh</t>
  </si>
  <si>
    <t>TỈNH ỦY</t>
  </si>
  <si>
    <t>Văn phòng Tỉnh uỷ Bắc Ninh</t>
  </si>
  <si>
    <t>Ứng dụng CNTT trong hoạt động các cơ quan Đảng tỉnh Bắc Ninh giai đoạn 2016-2020</t>
  </si>
  <si>
    <t>Báo Bắc Ninh</t>
  </si>
  <si>
    <t>Đầu tư xây dựng Xưởng in Báo Bắc Ninh</t>
  </si>
  <si>
    <t>Xây dựng cung quy hoạch kiến trúc Bắc Ninh</t>
  </si>
  <si>
    <t>Đầu tư xây dựng công trình Nhà hát dân ca quan họ Bắc Ninh</t>
  </si>
  <si>
    <t>Trường chính trị Nguyễn Văn Cừ</t>
  </si>
  <si>
    <t>Nhà lớp học kết hợp Hội trường, Thư viện và Phòng ở học viên Trường Chính trị Nguyễn Văn Cừ</t>
  </si>
  <si>
    <t>HUYỆN TIÊN DU</t>
  </si>
  <si>
    <t>Xây dựng, cải tạo, nâng cấp đường tỉnh lộ 276 (Km6+492,82 -:- Km13+587,99)</t>
  </si>
  <si>
    <t>Đường Bách Môn - Lạc Vệ (đoạn từ QL.38 đến An Động), huyện Tiên Du</t>
  </si>
  <si>
    <t>TP BẮC NINH</t>
  </si>
  <si>
    <t>UBND thành phố Bắc Ninh</t>
  </si>
  <si>
    <t>Đường Vạn An - Hòa Long thành phố Bắc Ninh</t>
  </si>
  <si>
    <t>Trường THCS xã Nam Sơn, thành phố Bắc Ninh</t>
  </si>
  <si>
    <t>Xây dựng nút giao thông phía Tây Nam, thành phố Bắc Ninh ( giai đoạn 2)</t>
  </si>
  <si>
    <t>HUYỆN THUẬN THÀNH</t>
  </si>
  <si>
    <t>Trùng tu, tôn tạo khu di tích Chùa Dâu, huyện Thuận Thành</t>
  </si>
  <si>
    <t>HUYỆN LƯƠNG TÀI</t>
  </si>
  <si>
    <t>Cải tạo, nâng cấp tuyến đường liên huyện từ TL 281 - đê Hữu Đuống huyện Lương Tài (Km0+00 -  Km3+866,81)</t>
  </si>
  <si>
    <t>Chuyển vị trí và xây dựng mới trạm bơm Thanh Lâm, An Thịnh</t>
  </si>
  <si>
    <t>Cải tạo, nâng cấp trạm bơm Trừng Xá 1, xã Trừng Xá huyện Lương Tài</t>
  </si>
  <si>
    <t>HUYỆN QUẾ VÕ</t>
  </si>
  <si>
    <t>Xây dựng cải tạo, nâng cấp đường Nội Doi - Cung Kiệm, huyện Quế Võ, tỉnh Bắc Ninh</t>
  </si>
  <si>
    <t>Xây dựng đường giao thông đi trung tâm xã Cách Bi, huyện Quế Võ, tỉnh Bắc Ninh</t>
  </si>
  <si>
    <t>Đầu tư xây dựng đường nội thị khu trung tâm huyện Quế Võ, đoạn từ bQL18 đi Bằng An</t>
  </si>
  <si>
    <t>Đầu tư xây dựng đấu nối đường trục chính đô thị từ xã Phượng Mao sang Khu công nghiệp Quế Võ I, huyện Quế Võ, tỉnh Bắc Ninh.</t>
  </si>
  <si>
    <t>HUYỆN GIA BÌNH</t>
  </si>
  <si>
    <t>Đường vào khu xử lý tác thải rắn huyện Gia Bình, tỉnh Bắc Ninh</t>
  </si>
  <si>
    <t>Trường mầm non xã Đại Lai, huyện Gia Bình</t>
  </si>
  <si>
    <t>Cải tạo, nâng cấp trụ sở Đảng ủy, HĐND, UBND xã Đại Lai, huyện Gia Bình</t>
  </si>
  <si>
    <t>Cải tạo, nâng cấp tuyến đường TL.285 cũ (đoạn từ Phương Triện, xã Đại Lai đi Nhân Hữu, xã Nhân Thắng) huyện Gia Bình</t>
  </si>
  <si>
    <t>Dự án đầu tư xây dựng trụ sở Đảng ủy, HĐND, UBND xã Lãng Ngâm, huyện Gia Bình</t>
  </si>
  <si>
    <t>HUYỆN YÊN PHONG</t>
  </si>
  <si>
    <t>Xây dựng khu đền thờ Lý Thường Kiệt tại xã Tam Giang, huyện Yên Phong</t>
  </si>
  <si>
    <t>Xây dựng cải tạo, nâng cấp đường giao thông xã Long Châu ra Khu công nghiệp Yên Phong I, huyện Yên Phong</t>
  </si>
  <si>
    <t>Hội trường Trung tâm huyện Yên Phong, tỉnh Bắc Ninh</t>
  </si>
  <si>
    <t>THỊ XÃ TỪ SƠN</t>
  </si>
  <si>
    <t>Xây dựng hạ tầng thiết yếu khu Trung tâm Văn hóa Thể thao huyện Yên Phong</t>
  </si>
  <si>
    <t>Nhà Văn hóa thôn Đông Thái, xã Đông Tiến, huyện Yên Phong</t>
  </si>
  <si>
    <t>Trường Mầm non thị trấn Chờ số 1, huyện Yên Phong (xây mới nhà lớp học 2 tầng 6 phòng, cải tạo nhà lớp học 2 tầng 4 phòng và các hạng mục phụ trợ)</t>
  </si>
  <si>
    <t>Công Trình: Trường tiểu học xã Đông Tiến, huyện Yên Phong. Hạng mục: Cải tạo sân trường.</t>
  </si>
  <si>
    <t>Cải tạo, nâng cấp trường Mầm non Ngô Nội, xã Trung Nghĩa, huyện Yên Phong (nhà lớp học, tường rào, sân, bồn hoa, rãnh thoát nước)</t>
  </si>
  <si>
    <t>Cải tạo Trụ sở Huyện ủy Lương Tài; Hạng mục: Nhà ăn</t>
  </si>
  <si>
    <t>Cải tạo sân, tường rào, rãnh thoát nước và các hạng mục phụ trợ Trụ sở Huyện ủy</t>
  </si>
  <si>
    <t>Di chuyển trạm biến áp trung gian Lim</t>
  </si>
  <si>
    <t>Dự án đầu tư xây dựng công trình trường trọng điểm Trung học cơ sở Nguyễn Cao, huyện Quế Võ (giai đoạn 1)</t>
  </si>
  <si>
    <t>Xây dựng công trình hạ tầng thiết yếu khu Trung tâm Văn hóa Thể thao huyện Quế Võ</t>
  </si>
  <si>
    <t>Hạ tầng thiết yếu khu trung tâm văn hóa thể thao huyện Quế Võ; Hạng mục: Cổng, tường rào, hệ thống thoát nước, nhà bảo vệ.</t>
  </si>
  <si>
    <t>Chỉnh trang đô thị huyện Quế Võ năm 2018; hạng mục: Sửa chữa đèn chiếu sáng quảng trường và lắp đặt họa tiết LED trang trí khu trung tâm huyện Quế Võ</t>
  </si>
  <si>
    <t>Cải tạo nâng cấp đường Đại Đồng Thành - Nguyệt Đức, huyện Thuận Thành</t>
  </si>
  <si>
    <t>Cải tạo, nâng cấp đường liên xã An Bình - Mão Điền đoạn từ Cầu thờ đi ao Bàn Đạo</t>
  </si>
  <si>
    <t>Đầu tư xây dựng hồ cảnh quan khu trung tâm huyện lỵ Thuận Thành</t>
  </si>
  <si>
    <t>Đường giao thông bờ Bắc Kênh Bắc đoạn từ thị trấn Hồ đi xã Song Hồ huyện Thuận Thành</t>
  </si>
  <si>
    <t>THÀNH PHỐ BẮC NINH</t>
  </si>
  <si>
    <t>Hạ tầng khu nhà ở tại xã Nam Sơn TP Bắc Ninh, để đấu giá quyền sử dụng đất tạo vốn xây dựng cơ sở hạ tầng</t>
  </si>
  <si>
    <t>Hạ tầng kỹ thuật khu dân cư dịch vụ cụm công nghiệp Khắc Niệm, thành phố Bắc Ninh</t>
  </si>
  <si>
    <t>Phòng một cửa liên thông hiện đại thành phố Bắc Ninh</t>
  </si>
  <si>
    <t>Trường Mầm non Hoa Sữa, phường Tiền An, thành phố Bắc Ninh</t>
  </si>
  <si>
    <t>Cải tạo trụ sở cơ quan HĐND - UBND thành phố Bắc Ninh</t>
  </si>
  <si>
    <t>Cải tạo trụ sở cơ quan Thành ủy Bắc Ninh.</t>
  </si>
  <si>
    <t>Đường GTNT thôn Quỳnh Đôi - Phú Xuân - Xã Kim Chân- Thành phố Bắc Ninh</t>
  </si>
  <si>
    <t>Trường THCS Vạn An phường Vạn An TP Bắc Ninh</t>
  </si>
  <si>
    <t>Trang trí chiếu sáng các tuyến đường Huyền Quang, Ngọc Hân Công Chúa, Hai Bà Trưng, thành phố Bắc Ninh</t>
  </si>
  <si>
    <t>Đường giao thông Khúc Toại – Trà Xuyên, Phường Khúc Xuyên, thành phố Bắc Ninh, Tỉnh Bắc Ninh( Giai đoạn 3 )</t>
  </si>
  <si>
    <t>Đường giao thông nông thôn khu Khúc Toại - Trà Xuyên, Phường Khúc Xuyên, Thành phố Bắc Ninh ( Giai đoạn 4)</t>
  </si>
  <si>
    <t>Hạ tầng kỹ thuật khu nhà ở dân cư dịch vụ và đấu giá quyền sử dụng đất tạo vốn xây dựng cơ sở hạ tầng tại khu đất xã Vân Dương, Nam Sơn, thành phố Bắc Ninh</t>
  </si>
  <si>
    <t>Cải tạo nâng cấp vỉa hè đường Hoàng Quốc Việt, thành phố Bắc Ninh (đoạn từ đường vào nhà văn hóa khu 4 phường Thị Cầu đến đường Như Nguyệt).</t>
  </si>
  <si>
    <t>Cải tạo nâng cấp vỉa hè đường Hoàng Quốc Việt, thành phố Bắc Ninh (đoạn từ đường Ngô Gia Tự đến đường vào nhà văn hóa khu 4 phường Thị Cầu).</t>
  </si>
  <si>
    <t>Tr­ường THCS Ninh Xá, thành phố Bắc Ninh</t>
  </si>
  <si>
    <t>Đường giao thông và kè hồ khu  Phúc Sơn - phường Vũ Ninh - thành phố Bắc Ninh</t>
  </si>
  <si>
    <t>Công trình: Trường tiểu học Đại Phúc</t>
  </si>
  <si>
    <t>Đường giao thông ngõ xóm khu Yên Mẫn, phường Kinh Bắc, thành phố Bắc Ninh</t>
  </si>
  <si>
    <t>Trường THCS Kinh Bắc, phường Kinh Bắc, thành phố Bắc Ninh</t>
  </si>
  <si>
    <t>Nâng cấp, cải tạo đường giao thông ngõ xóm khu Y Na, Niềm Xá, Thị Chung phường Kinh Bắc, thành phố Bắc Ninh</t>
  </si>
  <si>
    <t>Trường mầm non Đồng Nguyên 2; Hạng mục: Nhà lớp học 2 tầng 6 phòng học và các công trình phụ trợ</t>
  </si>
  <si>
    <t>Trường tiểu học Châu Khê 2 - HM: Cải tạo nhà lớp học và các hạng mục phụ trợ</t>
  </si>
  <si>
    <t>Nhà Văn hóa khu phố Long Vỹ phường Đình Bảng, thị xã Từ Sơn; hạng mục: nhà văn hóa, sân vườn, cổng, tường rào</t>
  </si>
  <si>
    <t>Đường GTNT khu phố Đa Hội, phường Châu Khê; hạng mục: nền, mặt đường, rãnh thoát nước</t>
  </si>
  <si>
    <t>Đầu tư xây dựng Trường tiểu học Châu Khê 1, phường Châu Khê, thị xã Từ Sơn</t>
  </si>
  <si>
    <t>Hệ thống đường GTNT khu phố Nguyễn Giáo, phường Đồng Nguyên</t>
  </si>
  <si>
    <t>Cải tạo 23 phòng học và xây mới 15 phòng học trường THCS Đình Bảng</t>
  </si>
  <si>
    <t>Trụ sở Đảng ủy, HĐND, UBND xã Tương Giang, thị xã Từ Sơn(HM: nhà làm việc)</t>
  </si>
  <si>
    <t>Trường mầm non Tương Giang 1, điểm trường thôn Hưng Phúc, xã Tương Giang, thị xã Từ Sơn, tỉnh Bắc Ninh</t>
  </si>
  <si>
    <t>Trường THCS Châu Khê, phường Châu Khê, thị xã Từ Sơn (cải tạo, sửa chữa 21 phòng học nhà lớp học 3 tầng và các hạng mục phụ trợ)</t>
  </si>
  <si>
    <t>Làm thủy lợi, cải tạo đất năm 2016</t>
  </si>
  <si>
    <t>Tu sửa hệ thống đê điều trên địa bàn thị xã năm 2018</t>
  </si>
  <si>
    <t>Kế hoạch PCLB, chống úng và thiên tai trên địa bàn thị xã Từ Sơn năm 2018</t>
  </si>
  <si>
    <t>Nhà văn hóa khu phố Tân Thành phường Đồng Kỵ, thị xã Từ Sơn</t>
  </si>
  <si>
    <t>Mở rộng trường THCS Từ Sơn (sân chạy, hố nhẩy, tường rào, hố trồng cây)</t>
  </si>
  <si>
    <t>Nâng cấp sân trường tiểu học xã Tương Giang, TX Từ Sơn</t>
  </si>
  <si>
    <t>Đường giao thông nội đồng thôn Hưng Phúc, Tạ Xá, Hồi Quan, xã Tương Giang</t>
  </si>
  <si>
    <t>Đường GTNT thôn Tiêu Sơn, xã Tương Giang, thị xã Từ Sơn (nền, mặt đường, rãnh thoát nước)</t>
  </si>
  <si>
    <t>Đường vào trường THCS Đông Ngàn, thị xã Từ Sơn</t>
  </si>
  <si>
    <t>Trung tâm Hành chính công thị xã Từ Sơn, tỉnh Bắc Ninh</t>
  </si>
  <si>
    <t>Đường GTNT thôn Hồi Quan, xã Tương Giang</t>
  </si>
  <si>
    <t>Trường THCS Đông Ngàn; Hạng mục: Nhà lớp học 3 tầng 9 phòng</t>
  </si>
  <si>
    <t>Cải tạo, nâng cấp tuyến đường liên huyện từ TL281 - Đê Hữu Đuống, đoạn qua địa phận huyện Gia Bình và 2 tuyến nhánh.</t>
  </si>
  <si>
    <t>Hạ tầng thiết yếu khu Trung tâm Văn hóa Thể thao huyện Gia Bình</t>
  </si>
  <si>
    <t>Xây dựng công trình khu cây xanh, hồ nước trung tâm thị trấn Gia Bình, huyện Gia Bình</t>
  </si>
  <si>
    <t>Cải tạo, nâng cấp tuyến đường Kênh Bắc huyện Gia Bình (đoạn từ TL280 đi cầu Xuân Lai)</t>
  </si>
  <si>
    <t>Đường Cao Lỗ Vương kéo dài đi thôn Song Quỳnh, thị trấn Gia Bình, huyện Gia Bình</t>
  </si>
  <si>
    <t>Biểu số 9</t>
  </si>
  <si>
    <r>
      <t>HUYỆN /</t>
    </r>
    <r>
      <rPr>
        <b/>
        <sz val="12"/>
        <color indexed="8"/>
        <rFont val="Times New Roman"/>
        <family val="1"/>
      </rPr>
      <t xml:space="preserve"> DỰ ÁN</t>
    </r>
  </si>
  <si>
    <t>Xây dựng chợ thôn Phú Mẫn, thị trấn Chờ, huyện Yên Phong</t>
  </si>
  <si>
    <t>Cải tạo, sửa chữa trường Mầm non thị trấn Chờ số 2, huyện Yên Phong (nhà lớp học 2 tầng)</t>
  </si>
  <si>
    <t>Cải tạo, sửa chữa khu văn hóa thôn Nghiêm Xá, thị trấn Chờ, huyện Yên Phong</t>
  </si>
  <si>
    <t>Trường tiểu học thị trấn Chờ số 1, huyện Yên Phong; Hạng mục: Cải tạo nhà đa năng và các hạng mục phụ trợ</t>
  </si>
  <si>
    <t>Đường giao thông nội đồng thôn Phù Yên, xã Dũng Liệt, huyện Yên Phong</t>
  </si>
  <si>
    <t>Đường trục xã Dũng Liệt, huyện Yên Phong</t>
  </si>
  <si>
    <t>Cải tạo, nâng cấp nghĩa trang liệt sỹ xã Dũng Liệt, huyện Yên Phong</t>
  </si>
  <si>
    <t>Trường THCS xã Tam Giang, huyện Yên Phong (nhà đa năng)</t>
  </si>
  <si>
    <t>Xây dựng chợ thôn Đoài,xã Tam Giang, huyện Yên Phong (san nền, sân, đường, tường rào, nhà vệ sinh, nhà bảo vệ)</t>
  </si>
  <si>
    <t>Trường tiểu học xã Tam Giang, huyện Yên Phong (Nhà lớp học 03 tầng)</t>
  </si>
  <si>
    <t>Cải tạo, sửa chữa Trụ sở UBND xã Tam Giang, huyện Yên Phong</t>
  </si>
  <si>
    <t>Trường tiểu học xã Tam Giang, huyện Yên Phong</t>
  </si>
  <si>
    <t>Cải tạo nâng cấp Đường GTNT Thôn Vọng Nguyệt, xã Tam Giang</t>
  </si>
  <si>
    <t>Trường THCS xã Tam Giang, huyện Yên Phong (hạng mục: Nhà hiệu bộ)</t>
  </si>
  <si>
    <t>Trường THCS xã Tam Giang , huyện Yên Phong. Hạng mục Cải tạo, sửa chữa nhà lớp học 3 tầng</t>
  </si>
  <si>
    <t>Trường mầm non Đại Lâm, xã Tam Đa, huyện Yên Phong</t>
  </si>
  <si>
    <t>Đường giao thông nông thôn thôn Phấn Động, xã Tam Đa</t>
  </si>
  <si>
    <t>Kiên cố hóa kênh mương thôn Thọ Đức, xã Tam Đa</t>
  </si>
  <si>
    <t>Đường giao thông nông thôn thôn Đại Lâm, xã Tam Đa</t>
  </si>
  <si>
    <t>Nhà văn hóa thôn Đại Lâm, xã Tam Đa</t>
  </si>
  <si>
    <t>Sân thể thao thôn Đại Lâm, xã Tam Đa; Hạng mục: San nền</t>
  </si>
  <si>
    <t>Công trình hạ tầng kỹ thuật khu nhà ở dân cư dịch vụ xã Yên Trung, huyện Yên Phong (khu số 2)</t>
  </si>
  <si>
    <t>Nhà văn hóa thôn Vọng Đông xã Yên Trung; hạng mục: Nhà văn hóa và các công trình phụ trợ</t>
  </si>
  <si>
    <t>Trường TH số 2 xã Yên Trung; Hạng mục: nhà lớp học 12 phòng.</t>
  </si>
  <si>
    <t>Công trình hạ tầng kỹ thuật khu nhà ở Dân cư dịch vụ xã Yên Trung (Khu số 1)</t>
  </si>
  <si>
    <t>Đường trục xã Yên Trung, huyện Yên Phong (đọa từ cầu Trạm Xá ra bãi rác thôn Chính Trung)</t>
  </si>
  <si>
    <t>Đường GT liên thôn từ thôn Thân Thượng đi thôn Yên Lãng, xã Yên Trung</t>
  </si>
  <si>
    <t>Công trình trạm biến áp 180KVA-35(22)/0,4KV cấp điện cho Trụ sở UBND xã Yên Trung</t>
  </si>
  <si>
    <t>Cải tạo ao phía trước đình làng thôn Trần Xá, xã Yên Trung, huyện Yên Phong</t>
  </si>
  <si>
    <t>Công trình: Trụ sở Đảng ủy - HĐND- UBND xã Yên Trung, huyện Yên Phong. Hạng mục: Nâng cấp cải tạo nhà làm việc</t>
  </si>
  <si>
    <t>Đường GTNT thôn Lương Tân, xã Yên Trung</t>
  </si>
  <si>
    <t>Nhà Văn hóa thôn Lương Tân, xã Yên Trung, huyện Yên Phong</t>
  </si>
  <si>
    <t>Nhà văn hóa thôn Vọng Đông, xã Yên Trung, huyện Yên Phong: Hạng mục; Các hạng mục phụ trợ</t>
  </si>
  <si>
    <t>Trường Mầm non thôn Phù Lưu, xã Trung Nghĩa, huyện Yên Phong (nhà lớp học)</t>
  </si>
  <si>
    <t>Cống liên thôn Tiên Trà - Phù Lưu xã Trung Nghĩa</t>
  </si>
  <si>
    <t>Cải tạo, nâng cấp đường GTNT thôn Tiên Trà, xã Trung Nghĩa, huyện Yên Phong (đường giao thông, hệ thống thoát nước)</t>
  </si>
  <si>
    <t>Hạ tầng kỹ thuật khu dân cư thôn Ngô Nội, xã Trung Nghĩa, huyện Yên Phong; Hạng mục: Thoát nước thải, vỉa hè, điện chiếu sáng</t>
  </si>
  <si>
    <t>Cứng hóa mương nội đồng thôn Quan Đình, xã Văn Môn, huyện Yên phong (HM: Cứng hóa mương nội đồng, nhà trạm bơm)</t>
  </si>
  <si>
    <t>Cải tạo, nâng cấp đường GTNT thôn Quan Đình, xã Văn Môn, huyện Yên Phong (GĐ4) (HM: nền, mặt đường tuyến T6 và các tuyến N27 đến N40)</t>
  </si>
  <si>
    <t>Cải tạo, nâng cấp tuyến đường trục xã Văn Môn, huyện Yên Phong (HM: Nền, mặt đường, hệ thống thoát nước)</t>
  </si>
  <si>
    <t>Trạm Y tế xã Văn Môn, huyện Yên Phong</t>
  </si>
  <si>
    <t>Trạm y tế xã Văn Môn, huyện Yên Phong (Hạng mục: Các hạng mục phụ trợ)</t>
  </si>
  <si>
    <t>Trường THCS xã Yên Phụ, huyện Yên Phong. Hạng mục: Nhà lớp học 3 tầng 15 phòng</t>
  </si>
  <si>
    <t>Cải tạo, nâng cấp đường GTNT thôn Cầu Giữa và thôn An Tập, xã Yên Phụ</t>
  </si>
  <si>
    <t>Trường THCS xã Đông Phong</t>
  </si>
  <si>
    <t>Trụ sở Đảng ủy, HĐND, UBND xã Đông Phong, huyện Yên Phong, tỉnh Bắc Ninh</t>
  </si>
  <si>
    <t>Đường GTNT thôn Đông Xá, xã Đông Phong, huyện Yên Phong, tỉnh Bắc Ninh</t>
  </si>
  <si>
    <t>Trạm Y tế xã Đông Phong, huyện Yên Phong</t>
  </si>
  <si>
    <t>Đường GTNT thôn Phong Xá, xã Đông Phong, huyện Yên Phong (nền, mặt đường, rãnh thoát nước)</t>
  </si>
  <si>
    <t>Trường Mầm non xã Đông Phong, huyện Yên Phong (nhà lớp học)</t>
  </si>
  <si>
    <t>Cải tạo, nâng cấp đường GTNT thôn Phong Xá, xã Đông Phong, huyện Yên Phong (nền, mặt đường, rãnh thoát nước)</t>
  </si>
  <si>
    <t>Cải tạo, nâng cấp hệ thống thoát nước, vỉ hè, đường ĐH3 ( Đoạn từ trạm bơm Phong xá đến cầu Đồng Miền ) thuộc xã Đông Phong, huyện Yên Phong ; HM : Hệ thống thoát nước, vỉ hè</t>
  </si>
  <si>
    <t>Đầu tư xây dựng hạ tầng kỹ thuật điểm dân cư nông thôn thôn Đông xá, xã Đông Phong, huyện Yên Phong</t>
  </si>
  <si>
    <t>Trường Mầm non xã Đông Phong, huyện Yên Phong-HM: Nhà lớp học, nhà Hiệu bộ, nhà ăn</t>
  </si>
  <si>
    <t>Trường Mầm non số 2 xã Long Châu, huyện Yên phong (nhà lớp học)</t>
  </si>
  <si>
    <t>Trường Tiểu học xã Long Châu, huyện Yên Phong (nhà lớp học 3 tầng)</t>
  </si>
  <si>
    <t>Đường giao thông và hệ thống thoát nước thôn Chi Long, xã Long Châu</t>
  </si>
  <si>
    <t>Đường GTNT thôn Mẫn Xá, xã Long Châu, huyện Yên Phong (nền, mặt đường và rãnh thoát nước)</t>
  </si>
  <si>
    <t>Trường Mầm non Long Châu, phân khu Chi Long, huyện Yên Phong (nhà lớp học 2 tầng 8 phòng học)</t>
  </si>
  <si>
    <t>Trường mầm non số 2 Long Châu, huyện Yên Phong (nhà hiệu bộ)</t>
  </si>
  <si>
    <t>Hạ tầng kỹ thuật khu nhà ở dân cư dịch vụ số 2 thôn Chi Long, xã Long Châu, huyện Yên Phong</t>
  </si>
  <si>
    <t>Cải tạo, sửa chữa nghĩa trang liệt sỹ xã Long Châu</t>
  </si>
  <si>
    <t>Trường THCS xã Long Châu, huyện Yên Phong (nhà vệ sinh, lát nền nhà)</t>
  </si>
  <si>
    <t>Trường Mầm non Long Châu phân khu Chi Long( HM: Nhà mái vòm và các hạng mục phụ trợ)</t>
  </si>
  <si>
    <t>Trạm Y tế xã Đông Tiến, huyện Yên Phong (cải tạo Trạm Y tế)</t>
  </si>
  <si>
    <t>Cải tạo, nâng cấp trường tiểu học xã Đông Tiến</t>
  </si>
  <si>
    <t>Trạm Y tế xa Đông Tiến, huyện Yên Phong (xây mới phòng tuyên truyền giáo dục sức khỏe, lò đốt rác và các hạng mục phụ trợ)</t>
  </si>
  <si>
    <t>Đường GTNT thôn Đông Xuyên, xã Đông Tiến, huyện Yên Phong (nền, mặt đường, rãnh thoát nước)</t>
  </si>
  <si>
    <t>Trường Mầm non xã Đông Tiến, huyện Yên Phong (nhà lớp học 2 tầng 8 phòng học)</t>
  </si>
  <si>
    <t>Trường Tiểu học xã Đông Tiến, huyện Yên Phong (nhà lớp học 2 tầng 6 phòng học)</t>
  </si>
  <si>
    <t>Trường Tiểu học xã Thụy Hòa, huyện Yên Phong (nhà lớp học 12 phòng)</t>
  </si>
  <si>
    <t>Đường GTNT thôn Lạc Nhuế, xã Thụy Hòa, huyện Yên Phong (đoạn từ ngã ba liên xã đi thôn Lạc Nhuế)</t>
  </si>
  <si>
    <t>Trụ sở Đảng ủy-HĐND-UBND-UBMTTQ-Nhà quân sự xã Đông Thọ, huyện Yên Phong</t>
  </si>
  <si>
    <t>Công trình: Hạ tầng kỹ thuật khu dân cư thôn Thọ Khê, xã Đông Thọ (Khu số 2). HM San nền, cấp thoát nước, đường giao thông.</t>
  </si>
  <si>
    <t>Trạm Y tế xã Đông Thọ, huyện Yên Phong (nhà chính)</t>
  </si>
  <si>
    <t>Trường Tiểu học xã Đông Thọ, huyện Yên Phong (cải tạo nhà lớp học và sân bê tông)</t>
  </si>
  <si>
    <t>Tu bổ tôn tạo Chùa Bát Nhã, thôn Thọ Khê, xã Đông Thọ, huyện Yên Phong (tòa Tam Bảo)</t>
  </si>
  <si>
    <t>Đường nội đồng tuyến Đồng Bãi và Khu 17 mẫu thôn Thọ Khê, xã Đông Thọ, huyện Yên Phong</t>
  </si>
  <si>
    <t>UBND xã Đông Thọ (HM: cây xanh, điện chiếu sáng ngoài nhà và đài phun nước)</t>
  </si>
  <si>
    <t>Đường hành lang trụ sở UBND xã Đông Thọ, huyện Yên Phong  (HM: Nền, mặt đường, tường kè, lan can, cống qua đường)</t>
  </si>
  <si>
    <t>Mở rộng trường THCS xã Đông Thọ, huyện Yên Phong (HM: san nền, tường rào)</t>
  </si>
  <si>
    <t>Mở rộng trường mầm non khu số 1 Đông Bích xã Đông Thọ (HM: San nền, tường rào)</t>
  </si>
  <si>
    <t>Nạo vét rãnh thoát nước trên các tuyến đường thuộc xã Đông Thọ, huyện Yên Phong;(Hạng mục: Nạo vét rãnh thoát nước)</t>
  </si>
  <si>
    <t>Trạm y tế xã Đông Thọ, huyện Yên Phong (HM: Các Hạng mục phụ trợ)</t>
  </si>
  <si>
    <t>Đường GTNT đoạn thôn Trung Bạn đi thôn Đông Bích xã Đông Thọ Hạng mục: Nền, Mặt đường, rãnh thoát nước, tường kè.</t>
  </si>
  <si>
    <t>Cải tạo, nâng cấp đường giao thông nội thị kênh cấp I, thôn Kim Đào, thị trấn Thứa</t>
  </si>
  <si>
    <t>Đường liên thôn Phượng Giáo- Phượng Trì- Bùi</t>
  </si>
  <si>
    <t>Trường tiểu học xã Phú Lương; Hạng mục: Công trình phụ trợ</t>
  </si>
  <si>
    <t>Nhà văn hóa thôn Lương Xá xã Phú Lương, huyện Lương Tài; Hạng mục: Nhà Văn hóa</t>
  </si>
  <si>
    <t>Nhà văn hoá xã Lâm Thao; Hạng mục: Nhà văn hoá và các hạng mục phụ trợ</t>
  </si>
  <si>
    <t>Trường MN xã Lâm Thao; Hạng mục: Nhà hiệu bộ</t>
  </si>
  <si>
    <t>Đường trục xã Lâm Thao từ TL 280 đi trung tâm xã và đi thôn Ngọc Khám; Hạng mục: Nền, mặt đường, hệ thống thoát nước</t>
  </si>
  <si>
    <t>Trường THCS xã Lâm Thao; Hạng mục: Nhà hiệu bộ</t>
  </si>
  <si>
    <t>Nhà văn hoá thôn Kim Thao; Hạng mục: Nhà sinh hoạt văn hoá</t>
  </si>
  <si>
    <t>Trường THCS xã Lâm Thao; Hạng mục: Xây mới nhà lớp học 2 tầng 8 phòng và cải tạo sửa chữa nhà lớp học 2 tầng 10 phòng</t>
  </si>
  <si>
    <t>Trường Mầm non tập trung số 2 xã Minh Tân, huyện Lương Tài (nhà lớp học kết hợp nhà hiệu bộ)</t>
  </si>
  <si>
    <t>Trường trung học cơ sở xã Minh Tân; Hạng mục: Nhà đa năng</t>
  </si>
  <si>
    <t>Nhà văn hoá thôn Trinh Phú, xã Trung Chính; Hạng mục: Nhà văn hoá</t>
  </si>
  <si>
    <t>Trường Mầm non số 2 xã Trung Chính; Hạng mục: Nhà lớp học 2 tầng 16 phòng và các phòng hiệu bộ</t>
  </si>
  <si>
    <t>Đường GTNT thôn Trình Khê đi thôn Đan Quế, đi Thanh Dương xã Trung Chính; Hạng mục: Nền, mặt đường và tường kè</t>
  </si>
  <si>
    <t>Đường trục xã Trung Chính (đoạn từ thôn Đào Xá đi thôn Đào Xuyên)</t>
  </si>
  <si>
    <t>Trường Mầm non xã Trừng Xá, huyện Lương Tài; Hạng mục: Xây mới nhà lớp học 2 tầng 8 phòng và sửa chữa 8 phòng học 2 tầng</t>
  </si>
  <si>
    <t>Đường GTNT Thôn Nhị Trai xã Trừng Xá; Hạng mục: Nền, mặt đường và tường kè</t>
  </si>
  <si>
    <t>Trường Mầm non xã Trừng Xá; Hạng mục: Nhà hiệu bộ và các hạng mục phụ trợ</t>
  </si>
  <si>
    <t>Cải tạo nhà văn hóa các thôn (An Mỹ, My Xuyên, Nghĩa Hương), xã Mỹ Hương</t>
  </si>
  <si>
    <t>Đường trục xã Mỹ Hương (đoạn từ Trung tâm xã đi cầu Bằng Bãi Cả đi TL 285)</t>
  </si>
  <si>
    <t>Cải tạo, nâng cấp đường trục xã Mỹ Hương (đoạn từ thôn An Mỹ đi TL 285)</t>
  </si>
  <si>
    <t>Trường tiểu học xã Mỹ Hương, huyện Lương Tài; Hạng mục: Nhà lớp học thể chất và các hạng mục phụ trợ</t>
  </si>
  <si>
    <t>Trụ sở UBND xã Mỹ Hương; Hạng mục: Xây mới nhà làm việc và hạng mục phụ trợ</t>
  </si>
  <si>
    <t>Đường trục xã Mỹ Hương (đoạn từ thôn My Xuyên đi xã Lai Hạ); Hạng mục: Nền, mặt đường, tường kè và cống ngang</t>
  </si>
  <si>
    <t>Trường tiểu học xã Tân Lãng; Hạng mục: Nhà hiệu bộ</t>
  </si>
  <si>
    <t>Trường Mầm non xã Quảng Phú; Hạng mục: Nhà lớp học 2 tầng 8 phòng học</t>
  </si>
  <si>
    <t>Trụ sở UBND xã Quảng Phú; Hạng mục: Nhà làm việc</t>
  </si>
  <si>
    <t>Trường THCS Quảng Phú; Hạng mục: Nhà lớp học 2 tầng 8 phòng và các hạng mục phụ trợ</t>
  </si>
  <si>
    <t>Đường trục xã Quảng Phú từ kênh G28 đi trạm biến áp Lĩnh Mai; Hạng mục: Nền, mặt đường và tường kè</t>
  </si>
  <si>
    <t>Trường Mầm non xã Quảng Phú; Hạng mục: Nhà lớp học 2 tầng 8 phòng số 2( giai đoạn 1)</t>
  </si>
  <si>
    <t>Chợ Quảng Bố, xã Quảng Phú, huyện Lương Tài</t>
  </si>
  <si>
    <t>Xây dựng hội trường, thiết bị nhà làm việc trụ sở và các hạng mục phụ trợ UBND xã Quảng Phú</t>
  </si>
  <si>
    <t>Trường tiểu học xã Lai Hạ; Hạng mục: Nhà lớp học 2 tầng 8 phòng</t>
  </si>
  <si>
    <t>Đường trục xã Lai Hạ (đoạn từ ngã tư Bồng Lai đi thôn My Xuyên, xã Mỹ Hương)</t>
  </si>
  <si>
    <t>Trường MN tập trung xã Lai Hạ (gói thầu số 2); Hạng mục: Nhà hiệu bộ và các hạng mục phu trợ</t>
  </si>
  <si>
    <t>Trường THCS xã Lai Hạ, huyện Lương Tài; Hạng mục: Nhà hiệu bộ</t>
  </si>
  <si>
    <t>Trụ sở UBND xã Lai Hạ; Hạng mục: Nhà văn hoá xã và các công trình phụ trợ</t>
  </si>
  <si>
    <t>Cải tạo, nâng cấp mở rộng đường trục xã Lai Hạ đi các thôn Lai Hạ, Bồng Lai, Văn Phạm, Thanh Khê</t>
  </si>
  <si>
    <t>Trường tiểu học xã Lai Hạ; Hạng mục: Nhà hiệu bộ và các hạng mục phụ trợ</t>
  </si>
  <si>
    <t>Nhà văn hóa thôn Bồng Lai, xã Lai Hạ; Hạng mục: Nhà văn hóa và các hạng mục phụ trợ</t>
  </si>
  <si>
    <t>Trường Mầm non tập trung số 1 xã An Thịnh (giai đoạn 2); Hạng mục: Nhà hiệu bộ, nhà lớp học, mái vòm, sân bê tông</t>
  </si>
  <si>
    <t>Cải tạo, nâng cấp đường trục xã An Thịnh (đoạn từ nghĩa trang đi Lôi Châu); Hạng mục: Nền, mặt đường, hệ thống thoát nước, tường kè</t>
  </si>
  <si>
    <t>Đường trục xã An Thịnh ( đoạn từ thôn Thanh Lâm đi Bài Thê); Hạng mục: Nền, mặt đường</t>
  </si>
  <si>
    <t>Trường tiểu học An Thịnh A; Hạng mục: Cải tạo, sửa chữa nhà lớp 2 tầng 10 phòng và xây dựng mới nhà đa năng</t>
  </si>
  <si>
    <t>Trường THCS xã Trung Kênh, huyện Lương Tài; Hạng mục: Nhà lớp học 2 tầng 8 phòng</t>
  </si>
  <si>
    <t>Trường mầm non khu B xã Phú Hòa, huyện Lương Tài</t>
  </si>
  <si>
    <t>Trường Tiểu học Phú Hòa B, xã Phú Hòa, huyện Lương Tài (nhà lớp học 2 tầng, 8 phòng)</t>
  </si>
  <si>
    <t>Trung tâm văn hóa thể thao thôn Phú Trên, xã Phú Hòa, huyện Lương Tài; Hạng mục: San nền, cổng, tường rào, sân, rãnh thoát nước, nhà bếp, nhà Wc, sân thể thao ngoài trời</t>
  </si>
  <si>
    <t>Trường THCS xã Phú Hòa; Hạng mục: Nhà lớp học 2 tầng 12 phòng</t>
  </si>
  <si>
    <t>Đường giao thông liên thôn xã Việt Đoàn, huyện Tiên Du</t>
  </si>
  <si>
    <t>Trụ sở UBND xã Việt Đoàn, huyện Tiên Du (HM: Nhà làm việc và các hạng mục phụ trợ)</t>
  </si>
  <si>
    <t>Hạ tầng kỹ thuật khu dân cư thôn Phúc Nghiêm, xã Phật Tích, huyện Tiên Du (HM:San nền, đường giao thông, hệ thống thoát nước)</t>
  </si>
  <si>
    <t>Trường THCS xã Phật Tích, huyện Tiên Du, Bắc Ninh</t>
  </si>
  <si>
    <t>Đường GTNT thôn Hương Vân, xã Lạc Vệ, huyện Tiên Du (HM: Nền, mặt đường, rãnh thoát nước và tường kè)</t>
  </si>
  <si>
    <t>Đường GTNT thôn Xuân Hội, xã Lạc Vệ, huyện Tiên Du (nền, mặt đường, hệ thống thoát nước)</t>
  </si>
  <si>
    <t>Trường Tiểu học Lạc Vệ 1, huyện Tiên Du. Hạng mục: Nhà hiệu bộ và các hạng mục phụ trợ</t>
  </si>
  <si>
    <t>Trường Tiểu học Lạc Vệ 2 xã Lạc Vệ, huyện Tiên Du. Hạng mục: Nhà hiệu bộ và các hạng mục phụ trợ</t>
  </si>
  <si>
    <t>Đường GTNT thôn An Động, xã Lạc Vệ, huyện Tiên Du. Hạng mục: Nền, mặt đường và hệ thống thoát nước</t>
  </si>
  <si>
    <t>Trường THCS Liên Bão, xã Liên Bão, huyện Tiên Du (Hạng mục: Cải tạo nhà lớp học, cổng, tường rào và các hạng mục phụ trợ)</t>
  </si>
  <si>
    <t>Nhà Văn hoá thôn Hoài Thượng, xã Liên Bão, huyện Tiên Du (Hạng mục: Nhà Văn hoá và các hạng mục phụ trợ)</t>
  </si>
  <si>
    <t>Nhà Văn hoá thôn Hoài Thị, xã Liên Bão, huyện Tiên Du (Hạng mục: Nhà Văn hoá và các hạng mục phụ trợ)</t>
  </si>
  <si>
    <t>Đường GTNT thôn Vệ Xá, xã Đức Long, huyện Quế Võ (nền, mặt đường hệ thống thoát nước và tường kè)</t>
  </si>
  <si>
    <t>Nhà văn hóa thôn Vệ Xá, xã Đức Long, huyện Quế Võ; Hạng mục: Nhà văn hóa, san nền, sân bê tông, bồn hoa, rãnh thoát nước</t>
  </si>
  <si>
    <t>Đường giao thông thôn Phương Lưu, xã Yên Giả, huyện Quế Võ (nền, mặt đường, tường kè và rãnh thoát nước)</t>
  </si>
  <si>
    <t>Công trình: Đường GTNT thôn Nga Hoàng, xã Yên Giả, huyện Quế Võ Hạng mục: Nền, mặt đường và thoát nước</t>
  </si>
  <si>
    <t>Trường mầm non xã Yên Giả; Hạng mục: Nhà lớp học 3 tầng 6 phòng học và các hạng mục phụ trợ.</t>
  </si>
  <si>
    <t>Trường Mầm non xã Đào Viên, huyện Quế Võ (nhà hiệu bộ và các hạng mục phụ trợ)</t>
  </si>
  <si>
    <t>Trường THCS xã Cách Bi, huyện Quế Võ, tỉnh Bắc Ninh; hạng mục: Nhà lớp học, nhà hiệu bộ</t>
  </si>
  <si>
    <t>Nhà văn hóa thôn Vân Xá, xã Cách Bi, huyện Quế Võ, tỉnh Bắc Ninh; hạng mục: Nhà văn hóa và các hạng mục phụ trợ</t>
  </si>
  <si>
    <t>Trường THCS xã Cách Bi, huyện Quế Võ, tỉnh Bắc Ninh; hạng mục: San nền (đợt 1) và các hạng mục phụ trợ</t>
  </si>
  <si>
    <t>Nhà văn hóa thôn Cách Bi, xã Cách Bi, huyện Quế Võ, tỉnh Bắc Ninh; hạng mục: Nhà văn hóa và các hạng mục phụ trợ</t>
  </si>
  <si>
    <t>Đường GTNT thôn Mai Cương, xã Cách Bi, huyện Quế Võ (nền, mặt đường, tường kè)</t>
  </si>
  <si>
    <t>Đường GTNT thôn Vân Xá, xã Cách Bi, huyện Quế Võ (nền, mặt đường, tường kè, hệ thống thoát nước)</t>
  </si>
  <si>
    <t>Trường tiểu học xã Cách Bi, huyện Quế Võ; Hạng mục: Cải tạo nhà lớp học 2 tầng dẫy nhà A và dẫy nhà B</t>
  </si>
  <si>
    <t>Đường giao thông nông thôn Từ Phong, xã Cách Bi; Hạng mục: nền, mặt đường, tường kè</t>
  </si>
  <si>
    <t>Trường THCS xã Phù Lãng, huyện Quế Võ (nhà hiệu bộ)</t>
  </si>
  <si>
    <t>Đường GTNT thôn Phù Lãng, xã Phù Lãng, huyện Quế Võ (nền, mặt đường, rãnh thoát nước)</t>
  </si>
  <si>
    <t>Đường GTNT thôn An Trạch, xã Phù Lãng; Hạng mục: Nền mặt đường, tường kè, rãnh thoát nước</t>
  </si>
  <si>
    <t>Đường GTNT thôn Đồng Sài, xã Phù Lãng, huyện Quế Võ; Hạng mục: Nền, mặt đường, tường kè, rãnh thoát nước</t>
  </si>
  <si>
    <t>Đường GTNT thôn Cựu Tự, xã Ngọc Xá, huyện Quế Võ, tỉnh Bắc Ninh; hạng mục: Nền, mặt đường, tường kè, thoát nước</t>
  </si>
  <si>
    <t>Đường GTNT thôn Hữu Bằng, xã Ngọc Xá, huyện Quế Võ; Hạng mục: Nền, mặt đường, thoát nước.</t>
  </si>
  <si>
    <t>Công trình: Đường GTNT xã Ngọc Xá; Hạng mục: Nền, mặt đường, thoát nước (Đường Nam Hà, Phùng Dị)</t>
  </si>
  <si>
    <t>Trụ sở Đảng ủy, HĐND, UBND xã Châu Phong, huyện Quế Võ</t>
  </si>
  <si>
    <t>Trụ sở Đảng ủy, HĐND, UBND xã Châu Phong, huyện Quế Võ; Hạng mục: Hội trường UBND xã và các hạng mục phụ trợ</t>
  </si>
  <si>
    <t>Đường GTNT thôn Lựa, xã Việt Hùng, huyện Quế Võ (nền, mặt đường, hệ thống thoát nước)</t>
  </si>
  <si>
    <t>Đường GTNT thôn Can Vũ, xã Việt Hùng, huyện Quế Võ, tỉnh Bắc Ninh; hạng mục: Nền, mặt đường, hệ thống thoát nước</t>
  </si>
  <si>
    <t>Đường GTNT thôn Guột, xã Việt Hùng, huyện Quế Võ, tỉnh Bắc Ninh; Hạng mục: Nền, mặt đường, tường kè, hệ thống thoát nước</t>
  </si>
  <si>
    <t>Trường mầm non xã Việt Hùng, huyện Quế Võ; Hạng mục: Nhà lớp học 3 tầng 6 phòng</t>
  </si>
  <si>
    <t>Trường mầm non xã Việt Hùng, huyên Quế Võ (điểm thôn Guột); Hạng mục: Nhà lớp học 4 tầng 8 phòng.</t>
  </si>
  <si>
    <t>Trạm y tế xã Phượng Mao, huyện Quế Võ</t>
  </si>
  <si>
    <t>Đường GTNT thôn Hiền Lương, xã Phù Lương, huyện Quế Võ giai đoạn 2 (nền, mặt đường, thoát nước)</t>
  </si>
  <si>
    <t>Đường GTNT thôn Yên Đinh, xã Phù Lương, huyện Quế Võ, tỉnh Bắc Ninh; hạng mục: Nền, mặt đường, thoát nước + tường kè</t>
  </si>
  <si>
    <t>Công trình: Đường GTNT thôn Phù Lang, xã Phù Lương (giai đoạn 3); Hạng mục: Nền, mặt đường, thoát nước (Đường trục thôn)</t>
  </si>
  <si>
    <t>Công trình: Đường trục UBND xã Phù Lương, huyện Quế Võ (Giai đoạn 3)</t>
  </si>
  <si>
    <t>Đường trục thôn Hiền Lương (giai đoạn 3) xã Phù Lương, huyện Quế Võ (nền, mặt đường, hệ thống thoát nước, tường kè)</t>
  </si>
  <si>
    <t>Công trình: Trụ sở Đảng ủy - HĐND - UBND xã Phù Lương, huyện Quế Võ; Hạng mục: Cải tạo nhà làm việc, xây mới nhà Văn Hóa xã và các hạng mục phụ trợ</t>
  </si>
  <si>
    <t>Cải tạo nhà văn hóa thôn Yên Đinh, xã Phù Lương, huyện Quế Võ</t>
  </si>
  <si>
    <t>Cải tạo nhà văn hóa thôn Phù Lang, xã Phù Lương, huyên Quế Võ</t>
  </si>
  <si>
    <t>Cải tạo nhà văn hóa thôn Hiền Lương, xã Phù Lương, huyện Quế Võ</t>
  </si>
  <si>
    <t>Đường GTNT thôn Xuân Bình, xã Đại Xuân, huyện Quế Võ (nền, mặt đường, thoát nước)</t>
  </si>
  <si>
    <t>Đường trục xã Bằng An, huyện Quế Võ; Hạng mục:Nền,mặt đường, tường kè và thoát nước</t>
  </si>
  <si>
    <t>Cải tạo nhà văn hóa thôn Đanh, xã Bằng An, huyện Quế Võ; Hạng mục: Cải tạo nhà văn hóa và các hạng mục phụ trợ</t>
  </si>
  <si>
    <t>Đường trục thôn Yên Lâm, xã Bằng An, huyện Quế Võ; Hạng mục: Nền, mặt đường, thoát nước</t>
  </si>
  <si>
    <t>Đường trục thôn Sau, xã Bằng An, huyện Quế Võ; Hạng mục: Nền, mặt đường, thoát nước</t>
  </si>
  <si>
    <t>Đường trục thôn Chùa, xã Bằng An, huyện Quế Võ; Hạng mục: Nền, mặt đường, thoát nước</t>
  </si>
  <si>
    <t>Cải tạo nhà văn hóa thôn Sau, xã Bằng An, huyện Quế Võ, tỉnh Bắc Ninh; Hạng mục: Cải tạo nhà văn hóa và các hạng mục phụ trợ</t>
  </si>
  <si>
    <t>Xây dựng nhà văn hóa thôn Thị Thôn, xã Hán Quảng, huyện Quế Võ</t>
  </si>
  <si>
    <t>Xây dựng nhà văn hóa thôn Hán Đà, xã Hán Quảng, huyện Quế Võ</t>
  </si>
  <si>
    <t>Nhà văn hóa xã Hán Quảng, huyện Quế Võ</t>
  </si>
  <si>
    <t>Nhà làm việc UBND xã và các công trình phụ trợ xã Hán Quảng, huyện Quế Võ</t>
  </si>
  <si>
    <t>Công trình: Đường GTNT thôn Thị Thôn, thôn Quảng Lãm, thôn Hán Đà xã Hán Quảng, huyện Quế Võ, tỉnh Bắc Ninh</t>
  </si>
  <si>
    <t>Nhà văn hóa thôn Chè, xã Ninh Xá, huyện Thuận Thành</t>
  </si>
  <si>
    <t>Trường mầm non số 1 xã Ninh Xá, huyện Thuận Thành Hạng mục: Nhà lớp học 2 tầng 8 phòng</t>
  </si>
  <si>
    <t>Nhà văn hóa Thiện Dũ, xã Ninh Xá, huyện Thuận Thành</t>
  </si>
  <si>
    <t>Đường GTNT thôn Thiện Dũ đi Bùi Xá đi Bùi Xá, xã Ninh Xá, huyện Thuận Thành, tỉnh Bắc Ninh (Giai đoạn II); Hạng mục: Tuyến Nhà văn hóa thôn đi Bùi Xá</t>
  </si>
  <si>
    <t>Đường GTNT thôn Thiện Dũ đi Bùi Xá, xã NInh Xá, huyện Thuận Thành, tỉnh Bắc Ninh (Giai đoạn 1); Hạng mục: Tuyến từ cầu Thiện Dũ đi Bùi Xá.</t>
  </si>
  <si>
    <t>Đường GTNT thôn Cửu Yên, xã Ngũ Thái, huyện Thuận Thành, tỉnh Bắc Ninh</t>
  </si>
  <si>
    <t>Nhà văn hóa thôn Liễu Ngạn, xã Ngũ Thái, huyện Thuận Thành, tỉnh Bắc Ninh</t>
  </si>
  <si>
    <t>Đường GTNT thôn Tứ Cờ, xã Ngũ Thái, huyện Thuận Thành; Hạng mục: Nền, mặt đường, hệ thống thoát nước và tường kè.</t>
  </si>
  <si>
    <t>Đường giao thông, hệ thống thoát nước thôn Liễu Ngạn và thôn Đồng Ngư (đợt 2), xã Ngũ Thái, huyện Thuận Thành</t>
  </si>
  <si>
    <t>Trường trung học Nguyễn Gia Thiều xã Ngũ Thái, huyện Thuận Thành, tỉnh Bắc Ninh; Hạng mục: Nhà đồ dùng, phòng thí nghiệm</t>
  </si>
  <si>
    <t>Trường mầm non xã Trạm Lộ, huyện Thuận Thành, tỉnh Bắc Ninh</t>
  </si>
  <si>
    <t>Đường GTNT thôn Yên Nhuế xã Nguyệt Đức, huyện Thuận Thành, tỉnh Bắc Ninh; Hạng mục: Nền, mặt đường, hệ thống thoát nước và tường kè</t>
  </si>
  <si>
    <t>Trường Tiểu học xã Nghĩa Đạo, huyện Thuận Thành (cải tạo nhà lớp học 12 phòng)</t>
  </si>
  <si>
    <t>Đường GTNT thôn Nhiễm Dương, xã Nghĩa Đạo, huyện Thuận Thành (gói số 2)</t>
  </si>
  <si>
    <t>Đường GTNT thôn Nhiễm Dương, xã Nghĩa Đạo, huyện Thuận Thành (gói số 1)</t>
  </si>
  <si>
    <t>Đường GTNT thôn Nội Trung, xã Nghĩa Đạo (GĐ2), huyện Thuận Thành (HM: Đường giao thông, hệ thống thoát nước (tuyến 5, ngõ 1,2,3,4,5,6,7,8))</t>
  </si>
  <si>
    <t>Ao Trạ thôn Công Hà, xã Hà Mãn, huyện Thuận Thành, tỉnh Bắc Ninh; Hạng mục: Kè đá, đường giao thông, thoát nước, vỉa hè, cây xanh, điện chiếu sáng</t>
  </si>
  <si>
    <t>Kênh tưới Liễu Lâm - Ngọc Lâm xã Song Liễu, huyện Thuận Thành; Hạng mục: Đoạn từ trạm bơm đi Ngọc Lâm.</t>
  </si>
  <si>
    <t>Trường THCS xã Hà Mãn, huyện Thuận Thành (nhà lớp học 2 tầng 8 phòng)</t>
  </si>
  <si>
    <t>Đường giao thông nội đồng thôn Công Hà, xã Hà Mãn, huyện Thuận Thành</t>
  </si>
  <si>
    <t>Đường GTNT thôn Công Hà, xã Hà Mãn, huyện Thuận Thành, tỉnh Bắc Ninh</t>
  </si>
  <si>
    <t>Đường giao thông trục xã Hà Mãn (đoạn từ QL17 đi UBND xã Hà Mãn), xã Hà Mãn, huyện Thuận Thành, tỉnh Bắc Ninh</t>
  </si>
  <si>
    <t>Nhà văn hóa thôn Tam Á, xã Gia Đông, huyện Thuận Thành (nhà văn hóa và các hạng mục phụ trợ)</t>
  </si>
  <si>
    <t>Đường giao thông liên xã Gia Đông đi Ninh Xá, huyện Thuận Thành (nền, mặt đường, vỉa hè và hệ thống thoát nước)</t>
  </si>
  <si>
    <t>Đường GTNT thôn Ngọc Khám, xã Gia Đông, huyện Thuận Thành</t>
  </si>
  <si>
    <t>Trường mầm non số 2 xã gia đông, huyện Thuận Thành</t>
  </si>
  <si>
    <t>Trụ sở làm việc Đảng ủy, HĐND, UBND xã Gia Đông, huyện Thuận Thành, tỉnh Bắc Ninh</t>
  </si>
  <si>
    <t>Đường GTNT thôn Tam Á, xã Gia Đông, huyện Thuận Thành</t>
  </si>
  <si>
    <t>Xây dựng hịa tầng kỹ thuật khu nhà ở tạo quỹ đất dân cư dịch vụ tại Khu công ngiệp- đô thị Thuận ThànhIII, xã Thanh Khương, huyện Thuận Thành</t>
  </si>
  <si>
    <t>Nhà văn hóa thôn Thanh Hoài, xã Thanh Khương, huyện Thuận Thành, tỉnh Bắc Ninh- Hạng mục: Nhà Văn hóa</t>
  </si>
  <si>
    <t>Đường GTNT thôn Xuân Quan, xã Trí Qủa, huyện Thuận Thành, tỉnh Bắc Ninh; Hạng mục: Nền, mặt đường và hệ thống thoát nước</t>
  </si>
  <si>
    <t>Đường GTNT thôn Phương Quan, xã Trí Qủa, huyện Thuận Thành, tỉnh Bắc Ninh; Hạng mục : nền mặt đường và hệ thống thoát nước</t>
  </si>
  <si>
    <t>Đường GT thôn Tư Thế - xã Trí Quả (Giai đoạn III: tuyến 2, tuyến 3, tuyến 5); Hạng mục: Nền mặt đường - Thoát nước</t>
  </si>
  <si>
    <t>Đường GT thôn Tư Thế - xã Trí Quả (Giai đoạn III: tuyến 1); Hạng mục: Nền mặt đường, vỉa hè - Thoát nước - Tường Kè</t>
  </si>
  <si>
    <t>Đường trục xã Trí Quả, huyện Thuận Thành (đoạn từ Trạm y tế đi xã Xuân Lâm); Hạng mục: Nền mặt đường, thoát nước, vỉa hè.</t>
  </si>
  <si>
    <t>Đường GTNT thôn Tư Thế, xã Trí Quả, huyện Thuận Thành, tỉnh Bắc Ninh; Hạng mục: Nền mặt đường, thoát nước, vỉa hè.</t>
  </si>
  <si>
    <t>Trường tiểu học xã Trí Quả, huyện Thuận Thành, tỉnh Bắc Ninh; Hạng mục: Nhà lớp học 3 tầng 18 phòng và các hạng mục phụ trợ</t>
  </si>
  <si>
    <t>Đường giao thông thôn Đạo Tú, xã Song Hồ, huyện Thuận Thành, tỉnh Bắc Ninh; Hạng mục: cải tạo, nâng cấp các tuyến đường trục và rãnh thoát nước phía tây thôn Đạo Tú</t>
  </si>
  <si>
    <t>Trường Tiểu học Mão Điền số 1, xã Mão Điền, huyện Thuận Thành (nhà lớp học 12 phòng)</t>
  </si>
  <si>
    <t>Trường Tiểu học Mão Điền số 1, huyện Thuận Thành. Hạng mục: Nhà hiệu bộ</t>
  </si>
  <si>
    <t>Trường THCS xã Mão Điền, Huyện Thuận Thành. Hạng mục: Nhà lớp học 3 tầng 12 phòng học, nhà vệ sinh</t>
  </si>
  <si>
    <t>Nhà văn hóa thôn Táo, Xã Mão Điền, Huyện Thuận Thành, Tỉnh Bắc Ninh</t>
  </si>
  <si>
    <t>Nhà văn hóa thôn 4, xã Mão Điền, huyện Thuận Thành</t>
  </si>
  <si>
    <t>Trường Mầm non số 2 xã Mão Điền, huyện Thuận Thành.Hạng mục: Nhà lớp học 2 tầng 12 phòng học, nhà hiệu bộ, nhà bếp.</t>
  </si>
  <si>
    <t>Đường trục xã Mão Điền đoạn từ Chợ Chằm đi cầu Đồng Lai</t>
  </si>
  <si>
    <t>Đất xen kẹp khu nhà ở nông thôn, xã Đình Tổ, huyện Thuận Thành, tỉnh Bắc Ninh. HM: San nền, giao thông, tường kè, hệ thống thoát nước</t>
  </si>
  <si>
    <t>Đầu tư xâu dựng cầu qua kênh Bắc và UBND xã Đình Tổ, huyện Thuận Thành, tỉnh Bắc Ninh</t>
  </si>
  <si>
    <t>Trường mầm non thôn Bút Tháp, xã Đình Tổ, huyện Thuận Thành, tỉnh Bắc Ninh. HM: Cải tạo nhà kho + Nhà bảo vệ.</t>
  </si>
  <si>
    <t>Cải tạo, nâng cấp nghĩa trang liệt sỹ xã Đình Tổ, huyện Thuận Thành, tỉnh Bắc Ninh</t>
  </si>
  <si>
    <t>Đường giao thông thôn Đình Tổ, xã Đình Tổ, huyện Thuận Thành, tỉnh Bắc Ninh. HM: Nền, mặt đường, thoát nước tuyến đường ra khu lăng mộ Lê Văn Thịnh.</t>
  </si>
  <si>
    <t>Đường giao thông thôn Bút Tháp, xã Đình Tổ, huyện Thuận Thành, tỉnh Bắc Ninh. HM: Tuyến 1 + Tuyến 2 + Tuyến 3 + Tuyến 4</t>
  </si>
  <si>
    <t>Đường giao thông xóm Đoàn Kết, xã Đình Tổ, huyện Thuận Thành, tỉnh Bắc Ninh</t>
  </si>
  <si>
    <t>Đường giao thông xóm Hòa Bình, thôn Bút Tháp, xã Đình Tổ, huyện Thuận Thành, tỉnh Bắc Ninh</t>
  </si>
  <si>
    <t>Đường giao thông trục xã An Bình (Tuyến từ Vườn cam đi Nhà máy nước sạch), huyện Thuận Thành, tỉnh Bắc Ninh</t>
  </si>
  <si>
    <t>Trường Mầm non xã An Bình, huyện Thuận Thành</t>
  </si>
  <si>
    <t>Trường Mầm non số 2 xã Đại Đồng Thành, huyện Thuận Thành</t>
  </si>
  <si>
    <t>Cải tạo, nâng cấp đường giao thông xóm Thượng - phường Vũ Ninh - Thành phố Bắc Ninh</t>
  </si>
  <si>
    <t>Cải tạo nâng cấp đường giao thông khu Thanh Sơn - phường Vũ Ninh - thành phố Bắc Ninh</t>
  </si>
  <si>
    <t>Hạ tầng kỹ thuật khu dân cư dịch vụ ven đường Hàn Thuyên</t>
  </si>
  <si>
    <t>Hạ tầng kỹ thuật khu nhà ở Đồng Bông</t>
  </si>
  <si>
    <t>Trạm y tế phường Kinh Bắc, Thành phố Bắc Ninh.</t>
  </si>
  <si>
    <t>Nhà văn hoá khu phố Hồ Ngọc Lân, phường Kinh Bắc, thành phố Bắc Ninh</t>
  </si>
  <si>
    <t>Cải tạo, nâng cấp một số tuyến đường khu phố Y Na, phường Kinh Bắc, thành phố Bắc Ninh</t>
  </si>
  <si>
    <t>Nhà văn hoá khu Niềm Xá, phường Kinh Bắc, thành phố Bắc Ninh</t>
  </si>
  <si>
    <t>Cải tạo, sửa chữa trụ sở HĐND - UBND phường Kinh Bắc, thành phố Bắc Ninh</t>
  </si>
  <si>
    <t>Khu nhà ở số 1 phường Đại Phúc TP Bắc Ninh</t>
  </si>
  <si>
    <t>Trường THCS Đại Phúc</t>
  </si>
  <si>
    <t>Nhà văn hóa khu 7, phường Thị Cầu, thành phố Bắc Ninh</t>
  </si>
  <si>
    <t>Hạ tầng kỹ thuật khu dân cư dịch vụ thôn Chu Mẫu, phường Vân Dương ( 6,1 ha )</t>
  </si>
  <si>
    <t>Đường trục xã Nam Sơn ( Tuyến từ Nhà văn hóa thôn Sơn Nam đến thôn Sơn Đông)</t>
  </si>
  <si>
    <t>Đường GTNT thôn Thái Bảo, xã Nam Sơn, TP. Bắc Ninh</t>
  </si>
  <si>
    <t>Trường Tiểu học Khắc Niệm, thành phố Bắc Ninh</t>
  </si>
  <si>
    <t>Hạ tầng kỹ thuật khu nhà ở dân cư dịch vụ phường Khắc Niệm, thành phố Bắc Ninh</t>
  </si>
  <si>
    <t>Đường giao thông nông thôn thôn Xuân Đồng, xã Hòa Long, thành phố Bắc Ninh</t>
  </si>
  <si>
    <t>Hạ tầng kỹ thuật khu dân cư dịch vụ thôn Khúc Toại, xã Khúc Xuyên, thành phố Bắc Ninh ( Hạng mục: Đường giao thông)</t>
  </si>
  <si>
    <t>Kênh mương nội đồng hệ thống thủy lợi phường Khúc Xuyên, thành phố Bắc Ninh</t>
  </si>
  <si>
    <t>Quy hoạch chi tiết khu nhà ở để đấu giá quyền sử dụng đất tạo vốn xây dựng cơ sở hạ tầng phường Đình Bảng, thị xã Từ Sơn</t>
  </si>
  <si>
    <t>Cải tạo nâng cấp tuyến ống chính từ trạm bơm Thịnh Lang đến trạm bơm Đền Đô phường Đình Bảng</t>
  </si>
  <si>
    <t>Hạ tầng kỹ thuật khu dân cư xã Phù Chẩn, thị xã Từ Sơn, tỉnh Bắc Ninh</t>
  </si>
  <si>
    <t>HTKT khu dân cư dịch vụ xã Phù Chẩn, thị xã Từ Sơn</t>
  </si>
  <si>
    <t>Trường Tiểu học xã Phù Chẩn, thị xã Từ Sơn (cải tạo nhà lớp học 2 tầng 12 phòng học và xây mới nhà lớp học 2 tầng 6 phòng học)</t>
  </si>
  <si>
    <t>Điểm trường mầm non thôn Doi Sóc</t>
  </si>
  <si>
    <t>Công trình: Trường mầm non thôn Rích Gạo xã Phù Chẩn, hạng muc: Nhà lớp học 2 tầng 8 phòng</t>
  </si>
  <si>
    <t>Trạm Y tế xã Phù Chẩn, TX Từ Sơn (nhà làm việc và các hạng mục phụ trợ)</t>
  </si>
  <si>
    <t>Nhà văn hoá thôn Phù Lộc, xã Phù Chẩn, thị xã Từ Sơn (HM: San nền, tường rào GĐ2 và các hạng mục còn lại)</t>
  </si>
  <si>
    <t>Đường giao thông thôn Phù Lộc - Rích Gạo, xã Phù Chẩn</t>
  </si>
  <si>
    <t>Sửa chữa nhà làm việc 2 tầng, xây bồn hoa, cổng tường rào - UBND xã Phù Chẩn</t>
  </si>
  <si>
    <t>Trường THCS Phù Chẩn, xã Phù Chẩn, thị xã Từ Sơn; Hạng mục: Sửa chữa 22 phòng học, sân cổng và tường rào</t>
  </si>
  <si>
    <t>Trường THCS xã Phù Chẩn; Hạng mục: Nhà lớp học 3 tầng 6 phòng</t>
  </si>
  <si>
    <t>Phương án bồi thường hỗ trợ khi thu hồi đất để xây dựng nhà văn hóa thôn Roi Sóc</t>
  </si>
  <si>
    <t>Đường giao thông liên thôn Doi Sóc đi Rích Gạo, xã Phù Chẩn, thị xã Từ Sơn</t>
  </si>
  <si>
    <t>Điểm tập kết và trung chuyển rác thải khu phố Trịnh Nguyễn và Đồng Phúc, phường Châu Khê, thị xã Từ Sơn.</t>
  </si>
  <si>
    <t>Điểm tập kết và trung chuyển rác thải phường Châu Khê, thị xã Từ Sơn (điểm tập kết rác thải khu phố Trịnh Xá)</t>
  </si>
  <si>
    <t>Bãi chôn rác thải phường Châu Khê, thị xã Từ Sơn</t>
  </si>
  <si>
    <t>Trường THCS Châu Khê, phường Châu Khê, thị xã Từ Sơn (xây mới 8 phòng học)</t>
  </si>
  <si>
    <t>Cải tạo, sửa chữa nghĩa trang liệt sĩ phường Châu Khê; Hạng mục: Cải tạo kỳ đài, cổng tường rào, sân vườn, mộ liệt sĩ, nhà quản trang và các hạng mục phụ trợ</t>
  </si>
  <si>
    <t>Trường Mầm non phường Đồng Kỵ, cơ sở khu công nghiệp, thị xã Từ Sơn (nhà lớp học và các công trình phụ trợ)</t>
  </si>
  <si>
    <t>Công trình: Trường THCS Đồng Kỵ, hạng mục: Cải tạo, sửa chữa nhà lớp học 3 tầng 15 phòng học và các hạng mục phụ trợ</t>
  </si>
  <si>
    <t>Đầu tư xây dựng công trình hạ tầng kỹ thuật khu nhà ở dân cư dịch vụ thôn Yên Lã, phường Tân Hồng, thị xã Từ Sơn</t>
  </si>
  <si>
    <t>Nhà văn hóa khu phố Yên Lã 1</t>
  </si>
  <si>
    <t>Hạ tầng khu nhà ở thôn Trung Hòa, phường Tân Hồng, tx Từ Sơn. Hạng mục: San nền, đường giao thông, thoát nước, hệ thống điện chiếu sáng</t>
  </si>
  <si>
    <t>Trạm Y Tế phường Tân Hồng. Hạng mục: Nhà đốt rác, sân, cổng, tường rào, rãnh thoát nước.</t>
  </si>
  <si>
    <t>Trường tiểu học Đồng Nguyên 1 thị xã Từ Sơn</t>
  </si>
  <si>
    <t>Hạ tầng kỹ thuật khu nhà ở dân cư dịch vụ thôn Tam Lư, phường Đồng Nguyên, thị xã Từ Sơn</t>
  </si>
  <si>
    <t>Hạ tầng kỹ thuật khu dân cư dịch vụ phường Đồng Nguyên</t>
  </si>
  <si>
    <t>Đường giao thông khu phố 1 Cẩm Giang, phường Đồng Nguyên, thị xã Từ Sơn</t>
  </si>
  <si>
    <t>Trường mần non Đồng Nguyên 2, thị xã Từ Sơn - hạng mục: Nhà ăn, thiết bị</t>
  </si>
  <si>
    <t>Cải tạo, sửa chữa nâng cấp trường mầm non Đồng Nguyên 2 (khu phố Lễ Xuyên)</t>
  </si>
  <si>
    <t>Trường tiểu học Đồng Nguyên 2 – HM: Xây mới nhà lớp học 3 tầng 12 phòng và các hạng mục phụ trợ</t>
  </si>
  <si>
    <t>Trường THCS Hương Mạc 2</t>
  </si>
  <si>
    <t>Đường giao thông nông thôn thôn Kim Thiều, xã Hương Mạc, thị xã Từ Sơn.</t>
  </si>
  <si>
    <t>Đường GTNT thôn Mai Động, xã Hương Mạc. Hạng mục: Nền mặt đường và rãnh thoát nước</t>
  </si>
  <si>
    <t>cải tạo, sửa chữa 18 phòng học trường THCS Hương Mạc 1</t>
  </si>
  <si>
    <t>Đường GTNT thôn Thọ Trai, Dương Sơn, Tam Sơn, Xã Tam Sơn, Thị xã Từ Sơn. Hạng Mục: Nền mặt đường và hệ thống thoát nước.</t>
  </si>
  <si>
    <t>Trường THCS Nguyễn Văn Cừ, xã Phù Khê, thị xã Từ Sơn (xây bổ sung mới nhà lớp học 6 phòng 3 tầng và các hạng mục phụ trợ)</t>
  </si>
  <si>
    <t>Đường GTNT thôn Nghĩa Lập, xã Phù Khê (giai đoạn 5)</t>
  </si>
  <si>
    <t>Trường THCS Tương Giang, HM: CT nhà lớp học 3 tầng 27 phòng, hl cầu, ct ngoài và Ct xây nối tường rào, xây cổng, chuyển BH và đổ bù bt, cải tạo khu vs, cải tạo sửa chữa nhb</t>
  </si>
  <si>
    <t>Trường trung học cơ sở Trang Hạ, hạng mục: Nhà lớp học 3 tầng 9 phòng học</t>
  </si>
  <si>
    <t>Trường tiểu học xã Thái Bảo, huyện Gia Bình; hạng mục: Nhà học chức năng</t>
  </si>
  <si>
    <t>Cải tạo, sửa chữa nhà văn hoá thôn Tân Hương, xã Thái Bảo, huyện Gia Bình</t>
  </si>
  <si>
    <t>Cải tạo, xây mới trụ sở UBND xã Thái Bảo, huyện Gia Bình</t>
  </si>
  <si>
    <t>Trường THCS xã Thái Bảo, huyện Gia Bình; hạng mục: Nhà lớp học 3 tầng 15 phòng và nhà học chức năng</t>
  </si>
  <si>
    <t>Nhà văn hoá thôn Bảo Ngọc, xã Thái Bảo, huyện Gia Bình</t>
  </si>
  <si>
    <t>Đường trục chính nội đồng các thôn xã Thái Bảo, huyện Gia Bình</t>
  </si>
  <si>
    <t>Nhà văn hóa thôn Thiên Đức, xã Thái Bảo, huyện Gia Bình</t>
  </si>
  <si>
    <t>Đường giao thông nội đồng thôn Huề Đông, thôn Trung Thành, xã Đại Lai, huyện Gia Bình</t>
  </si>
  <si>
    <t>Trường tiểu học xã Vạn Ninh, huyện Gia Bình; hạng mục: Nhà lớp học 3 tầng 12 phòng</t>
  </si>
  <si>
    <t>Trường tiểu học xã Giang Sơn, huyện Gia Bình; hạng mục: Nhà học chức năng và các hạng mục phụ trợ</t>
  </si>
  <si>
    <t>Trụ sở Đảng Ủy, HĐND, UBND xã Giang Sơn, huyện Gia Bình</t>
  </si>
  <si>
    <t>Nhà văn hóa thôn Tiêu Xá, xã Giang Sơn, huyện Gia Bình</t>
  </si>
  <si>
    <t>Nhà văn hóa thôn Cổ Thiết, xã Giang Sơn, huyện Gia Bình</t>
  </si>
  <si>
    <t>Trường Trung học cơ sở xã Giang Sơn; Hạng mục: Nhà lớp học 12 phòng và các hạng mục phụ trợ</t>
  </si>
  <si>
    <t>Nhà văn hóa thôn Hữu Ái, xã Giang Sơn, huyện Gia Bình</t>
  </si>
  <si>
    <t>Đường trục thôn Cổ Thiết (giai đoạn 3), xã Giang Sơn, huyện Gia Bình</t>
  </si>
  <si>
    <t>Đường GTNT thôn Hữu Ái (giai đoạn 2), xã Giang Sơn, huyện Gia Bình</t>
  </si>
  <si>
    <t>Trường THCS xã Giang Sơn, hạng mục: Cải tạo, sửa chữa 2 dãy nhà lớp học 2 tầng 8 phòng</t>
  </si>
  <si>
    <t>Đường trục thôn Tiêu Xá (giai đoạn 3), xã Giang Sơn, huyện Gia Bình, tỉnh Bắc Ninh</t>
  </si>
  <si>
    <t>Cụm Mầm non thôn Phúc Lai, xã Xuân Lai, huyện Gia Bình (nhà lớp học 2 tầng 12 phòng)</t>
  </si>
  <si>
    <t>Trường mầm non trung tâm xã Xuân Lai, huyện Gia Bình; hạng mục: Nhà lớp học 2 tầng 16 phòng và nhà hiệu bộ</t>
  </si>
  <si>
    <t>Khu nhà ở để đấu giá quyền sử dụng đất tạo vốn xây dựng cơ sở hạ tầng xã Nhân Thắng, huyện Gia Bình</t>
  </si>
  <si>
    <t>Nhà văn hóa thôn Lương Pháp, xã Quỳnh Phú, huyện Gia Bình</t>
  </si>
  <si>
    <t>Trường mầm non xã Quỳnh Phú, huyện Gia Bình, hạng mục: Nhà lớp học 2 tầng 8 phòng, nhà học chức năng và nhà bếp</t>
  </si>
  <si>
    <t>Trường Tiểu học xã Quỳnh Phú, huyện Gia Bình, tỉnh Bắc Ninh hạng mục cải tạo nhà lớp học 2 tầng 6 phòng và xây mới các hạng mục phụ trợ</t>
  </si>
  <si>
    <t>Đường GTNT thôn Quỳnh Bội, xã Quỳnh Phú, huyện Gia Bình, tỉnh Bắc Ninh</t>
  </si>
  <si>
    <t>Đường GTNT thôn Phú Dư, xã Quỳnh Phú, huyện Gia Bình</t>
  </si>
  <si>
    <t>Cải tạo, nâng cấp đường trục xã Quỳnh Phú, huyện Gia Bình, tỉnh Bắc Ninh</t>
  </si>
  <si>
    <t>Trường THCS xã Quỳnh Phú, hạng mục: Nhà lớp học 3 tầng 21 phòng</t>
  </si>
  <si>
    <t>Nhà văn hóa thôn Thủ Pháp, xã Quỳnh Phú, huyện Gia Bình, tỉnh Bắc Ninh</t>
  </si>
  <si>
    <t>Đường GTNT thôn Đổng Lâm, xã Quỳnh Phú, huyện Gia Bình</t>
  </si>
  <si>
    <t>Cải tạo, xây mới trụ sở UBND xã Quỳnh Phú, huyện Gia Bình</t>
  </si>
  <si>
    <t>Trường Mầm non cụm thôn Kênh Phố, Mỹ Lộc, xã Cao Đức, huyện Gia Bình</t>
  </si>
  <si>
    <t>Trụ sở UBND xã Cao Đức, huyện Gia Bình; hạng mục: Nhà văn hóa xã và các hạng mục phụ trợ</t>
  </si>
  <si>
    <t>Đường GTNT thôn Chi Nhị, xã Song Giang, huyện Gia Bình</t>
  </si>
  <si>
    <t>Cải tạo, xây mới trụ sở UBND xã Song Giang, huyện Gia Bình</t>
  </si>
  <si>
    <t>Cụm mầm non Chi Nhị, xã Song Giang, huyện Gia Bình</t>
  </si>
  <si>
    <t>Cải tạo, nâng cấp nhà văn hóa thôn Lập Ái, nhà văn hóa thôn Từ Ái, xã Song Giang, huyện Gia Bình</t>
  </si>
  <si>
    <t>Nhà văn hóa thôn Chi Nhị, xã Song Giang, huyện Gia Bình</t>
  </si>
  <si>
    <t>Nhà văn hóa thôn Ích Phú, xã Song Giang, huyện Gia Bình</t>
  </si>
  <si>
    <t>Biểu số 10</t>
  </si>
  <si>
    <t>Cải tạo, nâng cấp đường vào đền Tam Phủ, xã Cao Đức, huyện Gia Bình (mở rộng đê Tả Đuống đoạn từ Km15+400-Km16+200)</t>
  </si>
  <si>
    <t>Đường trục thôn Cáp Thủy, xã An Thịnh; Hạng mục: Nền, mặt đường, hệ thống thoát nước, tường kè</t>
  </si>
  <si>
    <t>Nhà văn hóa thôn An Phú, xã An Thịnh; Hạng mục: Cải tạo nhà văn hóa, sân, tường rào</t>
  </si>
  <si>
    <t>Trường Mầm non xã Ngũ Thái (giai đoạn 2) huyện Thuận Thành, tỉnh Bắc Ninh</t>
  </si>
  <si>
    <t>Đường giao thông nội đồng khu Khúc Toại - Trà Xuyên, phường Khúc Xuyên, thành phố Bắc Ninh ( giai đoạn 2)</t>
  </si>
  <si>
    <t>Cụm mầm non thôn Cầu Đào, xã Nhân Thắng, huyện Gia Bình, hạng mục: Nhà lớp học 6 phòng</t>
  </si>
  <si>
    <t>Trung tâm Y tế Huyện Gia Bình</t>
  </si>
  <si>
    <t>Trung tâm Y tế Huyện Lương Tài</t>
  </si>
  <si>
    <t>Xây dựng tuyến kênh mới từ cống Nội Lạc Nhuế đến bể hút trạm bơm Vạn An, tỉnh Bắc Ninh</t>
  </si>
  <si>
    <t>Dự án đầu tư xây dựng công trình Kè Đông Xuyên đoạn từ K32+906 ÷ K35+283 đê Hữu Cầu, huyện Yên Phong, tỉnh Bắc Ninh</t>
  </si>
  <si>
    <t>Trường trung học cơ sở Vũ Ninh, Thành phố Bắc Ninh</t>
  </si>
  <si>
    <t>Công trình: Đường giao thông khu 5, phường Đại Phúc</t>
  </si>
  <si>
    <t>Trường THCS xã Trung Kênh; Hạng mục: Các công trình phụ trợ</t>
  </si>
  <si>
    <t>Cải tạo công viên trước nghĩa trang Liệt sỹ phường Khúc Xuyên</t>
  </si>
  <si>
    <t>Bê tông hóa đường trục chính thôn Cổ Lãm, xã Bình Định, huyện Lương Tài</t>
  </si>
  <si>
    <t>Đường GTNT thôn Đào Viên (gói 2), xã Nguyệt Đức, huyện Thuận Thành; Hạng mục: Nền, mặt đường và hệ thống thoát nước</t>
  </si>
  <si>
    <t>Đường GTNT thôn Đào Viên (gói 1), xã Nguyệt Đức, huyện Thuận Thành; Hạng mục: Nền, mặt đường và hệ thống thoát nước</t>
  </si>
  <si>
    <t>Trường Tiểu học xã Nguyệt Đức, huyện Thuận Thành, tỉnh Bắc Ninh; Hạng mục: Nhà hiệu bộ.</t>
  </si>
  <si>
    <t>Trường Tiểu học xã Nguyệt Đức, huyện Thuận Thành, tỉnh Bắc Ninh; Hạng mục: Nhà lớp học 3 tầng 18 phòng.</t>
  </si>
  <si>
    <t>Trường mầm non xã Song Liễu, huyện Thuận Thành; Hạng mục: Nhà lớp học 6 phòng và phụ trợ</t>
  </si>
  <si>
    <t>Đường trục xã An Bình GĐ 5 huyện Thuận Thành (HM: Nền, mặt đường, cống thoát nước)</t>
  </si>
  <si>
    <t>Đường giao thông khu phố 2+4 Cẩm Giang, phường Đồng Nguyên, thị xã Từ Sơn</t>
  </si>
  <si>
    <t>Trường tiểu học Đồng Nguyên 2, thị xã Từ Sơn - HM: Cải tạo, sửa chữa nhà lớp học 3 tầng 12 phòng học</t>
  </si>
  <si>
    <t>Trường Tiểu học xã Yên Phụ, huyện Yên Phong (nhà lớp học 3 tầng 18 phòng học)</t>
  </si>
  <si>
    <t>Cải tạo, nâng cấp đường trục xã Mỹ Hương (đoạn từ thôn My Xuyên đi xã An Thịnh, Trung Kênh); Hạng mục: Nền, mặt đường, tường kè, rãnh thoát nước</t>
  </si>
  <si>
    <t>Đường trục chính nội đồng xã Mỹ Hương</t>
  </si>
  <si>
    <t>Cải tạo, nâng cấp đường trục xã An Thịnh (đoạn từ An Trụ đi Cao Đức - Gia Bình và đi chùa Nợ); Hạng mục: Nền, mặt đường, tường kè, thoát nước</t>
  </si>
  <si>
    <t>Trường THCS xã Phù Lãng, huyện Quế Võ, tỉnh Bắc Ninh; hạng mục: Sân vườn, tường rào, nhà xe và các hạng mục phụ trợ khác</t>
  </si>
  <si>
    <t>Xây dựng trụ sở làm việc Đảng Ủy, HĐND, UBND và các ban, nghành đoàn thể phường Đồng Kỵ, thị xã Từ Sơn</t>
  </si>
  <si>
    <t>Nhà bán trú Tiểu học Khả Lễ, phường Võ Cường</t>
  </si>
  <si>
    <t>Trường Mầm non Đồng Nguyên 1, thị xã Từ Sơn (sửa chữa nhà lớp học 8 phòng học, nhà bếp và xây  thêm 2 phòng học tạm)</t>
  </si>
  <si>
    <t>Cải tạo, nâng cấp đường GTNT thôn Đông Xá, xã Đông Phong, huyện Yên Phong (nền, mặt đường, rãnh thoát nước)</t>
  </si>
  <si>
    <t>Trường Mầm non xã Trung Chính; Hạng mục: Nhà lớp học 2 tầng 8 phòng (4 phòng học và 4 phòng HCQT)</t>
  </si>
  <si>
    <t>Trường Mầm non An Thịnh số 02; Hạng mục: Xây mới nhà 08 nhóm lớp và các công trình phụ trợ</t>
  </si>
  <si>
    <t>Trường tiểu học An Thịnh B; Hạng mục: Xây mới nhà hiệu bộ và nhà lớp học 2 tầng 4 phòng</t>
  </si>
  <si>
    <t>Nhà hội trường UBND xã Hà Mãn, huyện Thuận Thành</t>
  </si>
  <si>
    <t>Đường giao thông thôn Đạo Tú, xã Song Hồ, huyện Thuận Thành, tỉnh Bắc Ninh; Hạng mục: Cải tạo, nâng cấp các tuyến đường trục và rãnh thoát nước phía đông thôn Đạo Tú</t>
  </si>
  <si>
    <t>Trường tiểu học Vũ Ninh 2, phường Vũ Ninh, thành phố Bắc Ninh; hạng mục: Nhà lớp học 3 tầng 9 phòng học</t>
  </si>
  <si>
    <t>Nhà văn hóa khu Thanh Sơn, phường Vũ Ninh, thành phố Bắc Ninh</t>
  </si>
  <si>
    <t>Cải tạo, sửa chữa UBND phường Vũ Ninh, thành phố Bắc Ninh; Hạng mục: Bộ phận một cửa và một số hạng mục khác</t>
  </si>
  <si>
    <t>Cải tạo nâng cấp rãnh thoát nước thải trong ngõ, xóm khu Tiền trong-Tiền ngoài- Quế Sơn, phường Khắc Niệm</t>
  </si>
  <si>
    <t>Trường Trung cấp nghề Kinh tế - Kỹ thuật và Thủ công Mỹ nghệ truyền thống Thuận Thành</t>
  </si>
  <si>
    <t>Đầu tư xây dựng công viên hữu nghị Quốc tế tỉnh Bắc Ninh</t>
  </si>
  <si>
    <t>Trường mầm non xã Phượng Mao, huyện Quế Võ</t>
  </si>
  <si>
    <t>Trụ sở công an huyện Tiên Du – Hạng mục: xây mới nhà làm việc 3 tầng và cải tạo các hạng mục phụ trợ</t>
  </si>
  <si>
    <t>Quảng trường lễ hội đồi Lim, huyện Tiên Du (giai đoạn 2)- Hạng mục: Các hạng mục phụ trợ</t>
  </si>
  <si>
    <t>Cải tạo, chỉnh trang vỉa hè đường QL.18 và đường TL.279 khu trung tâm thị trấn Phố Mới, huyện Quế Võ</t>
  </si>
  <si>
    <t>Khu vui chơi tại phường Vân Dương và xã Nam Sơn thành phố Bắc Ninh</t>
  </si>
  <si>
    <t>Đường GTNT thôn Trác Bút, thị trấn Chờ, huyện Yên Phong (nền, mặt đường, thoát nước)</t>
  </si>
  <si>
    <t>Đường GTNT thôn Chính Trung, xã Yên Trung, huyện Yên Phong</t>
  </si>
  <si>
    <t>Nhà hội trường đa năng trường THCS xã Văn Môn, huyện Yên Phong</t>
  </si>
  <si>
    <t>Trường mầm non xã Thụy Hòa, huyện Yên Phong</t>
  </si>
  <si>
    <t>Đường GTNT thôn Lạc Nhuế, xã Thụy Hòa; Hạng mục: Nền, mặt đường, tường kè, rãnh thoát nước</t>
  </si>
  <si>
    <t>Nhà làm việc UBND xã Thụy Hòa, huyện Yên Phong (nhà làm việc 2 tầng)</t>
  </si>
  <si>
    <t>Trường tiểu học xã Thụy Hòa, huyện Yên Phong</t>
  </si>
  <si>
    <t>Trường tiểu học Bình Định số 2; Hạng mục: Nhà lớp học 2 tầng 6 phòng</t>
  </si>
  <si>
    <t>Nhà văn hóa thôn Nghĩa La, xã Trung Chính</t>
  </si>
  <si>
    <t>Trường Mầm non xã Quảng Phú; Hạng mục: Nhà lớp học 2 tầng 6 phòng học và 02 phòng HCQT</t>
  </si>
  <si>
    <t>Trường THCS An Thịnh; Hạng mục: Xây mới nhà đa năng</t>
  </si>
  <si>
    <t>Nhà văn hóa thôn Thanh Lâm, xã An Thịnh</t>
  </si>
  <si>
    <t>Đường GTNT xã Tân Chi, huyện Tiên Du (nền, mặt đường, hệ thống thoát nước)</t>
  </si>
  <si>
    <t>Nâng cấp mở rộng đường giao thông trục thôn Duệ Khánh - Đình Cả, xã Nội Duệ</t>
  </si>
  <si>
    <t>Trường mầm non Phú Lâm 2 (khu Ân Phú), xã Phú Lâm, huyện Tiên Du. Hạng mục: Nhà lớp học 3 tầng và các hạng mục phụ trợ</t>
  </si>
  <si>
    <t>Nhà văn hóa thôn Chè, xã Liên Bão, huyện Tiên Du (Hạng mục: Nhà văn hóa và các hạng mục phụ trợ)</t>
  </si>
  <si>
    <t>Nhà văn hóa thôn Thủ Công, xã Phù Lãng, huyện Quế Võ</t>
  </si>
  <si>
    <t>Đường GTNT thôn Yen Nho, xã Gia Đông, huyện Thuận Thành (Giai đoạn II)</t>
  </si>
  <si>
    <t>Đường GTNT xóm Sông, thôn Đình Tổ, xã Đình Tổ, huyện Thuận Thành GĐ4 (nền, mặt đường và các công trình trên tuyến T8, T9)</t>
  </si>
  <si>
    <t>Đường giao thông liên thôn Nghi Khúc đi Thường Vũ xã An Bình, huyện Thuận Thành, tỉnh Bắc Ninh; Hạng mục: Nền, mặt đường, tường kè</t>
  </si>
  <si>
    <t>Cải tạo trường THCS Khúc Xuyên</t>
  </si>
  <si>
    <t>Nâng cấp, cải tạo trụ sở UBND xã Hương Mạc, thị xã Từ Sơn</t>
  </si>
  <si>
    <t>Trường THCS Trang Hạ (cải tạo, sửa chữa nhà lớp học 3 tầng 15 phòng học)</t>
  </si>
  <si>
    <t>Trường Tiểu học Trang Hạ, (nhà hiệu bộ và lán xe)</t>
  </si>
  <si>
    <t>Sửa chữa, cải tạo khuôn viên và các hạng mục phụ trợ trụ sở Đài phát thanh thành phố Bắc Ninh</t>
  </si>
  <si>
    <t>Cải tạo, chỉnh trang liên cấp TH và THCS Trần Quốc Toản.</t>
  </si>
  <si>
    <t>Trường Mầm non xã Yên Phụ, phân khu Cầu Gạo (xây mới nhà lớp học 2 tầng)</t>
  </si>
  <si>
    <t>Mở rộng, nâng cấp đường trục xã Quảng Phú (tuyến 1,2 đi qua các thôn Quảng Bố, Phú Thọ, Lĩnh Mai, Thanh Gia; tuyến 3 đoàn từ thôn Thanh Gia đi Lĩnh Mai)</t>
  </si>
  <si>
    <t>Đường giao thông nội đồng thôn Chè, xã Liên Bão, huyện Tiên Du (Hạng mục: Nền, mặt đường và tường kè)</t>
  </si>
  <si>
    <t>Mở rộng khuôn viên trụ sở UBND thị trấn Lim và nghĩa trang Liệt sỹ thị trấn Lim Huyện Tiên Du HM San nền, tường kè, vườn dạo, bể non bộ và các hạng mục phụ trợ</t>
  </si>
  <si>
    <t>Trường tiểu học Nguyễn Gia Thiều xã Ngũ Thái, huyện Thuận Thành, tỉnh Bắc Ninh; Hạng mục: Nhà hiệu bộ</t>
  </si>
  <si>
    <t>Nhà văn hóa thôn Yên Nhuế, xã Nguyệt Đức, huyện Thuận Thành, tỉnh Bắc Ninh</t>
  </si>
  <si>
    <t>Chợ nông thôn xã Song Liễu, huyện Thuận Thành, tỉnh Bắc Ninh</t>
  </si>
  <si>
    <t>Trường THCS xã Đại Đồng Thành, huyện Thuận Thành, tỉnh Bắc Ninh; Hạng mục: Phòng chức năng + Hiệu bộ</t>
  </si>
  <si>
    <t>Trường THCS Kinh Bắc. HM: Cải tạo, nâng cấp sân vườn, nhà lớp học và các hạng mục phụ trợ</t>
  </si>
  <si>
    <t>khu dân cư dịch vụ  khu phố Dương Lôi, phường Tân Hồng, thị xã Từ Sơn</t>
  </si>
  <si>
    <t>Nhà Văn hóa khu phố 3 Cẩm Giang, phường Đồng Nguyên, thị xã Từ Sơn (làm mái che sân và cải tạo cổng tường rào)</t>
  </si>
  <si>
    <t>Đường dân sinh và hệ thống thoát nước khu phố 3, phường Đồng Nguyên, thị xã Từ Sơn</t>
  </si>
  <si>
    <t>Nghĩa trang nhân dân thị trấn Gia Bình, huyện Gia Bình; hạng mục: Mở rộng nghĩa trang thôn Phú Ninh, thị trấn Gia Bình</t>
  </si>
  <si>
    <t>Cải tạo, sửa chữa trường mầm non Yên Phụ phân khu Cầu Gạo (Hạng mục: Cải tạo mái nhà lớp học và các hạng mục phụ trợ)</t>
  </si>
  <si>
    <t>Công trình Cải tạo, nâng cấp Đường trục đoạn Từ trạm bơm thôn Vọng Nguyệt đi thôn Đoài, xã Tam Giang (Đường Giao thông liên xã)</t>
  </si>
  <si>
    <t>Cải tạo, sửa chữa trụ sở UBND phường Châu Khê; Hạng mục: Cải tạo, nâng cấp khu vệ sinh nhà làm việc các ban, ngành, vỉa hè và hệ thống thoát nước khu THCS,tiểu học, nghĩa trang</t>
  </si>
  <si>
    <t>Nâng cấp hệ thống truyền thanh phường Châu Khê</t>
  </si>
  <si>
    <t>Nghĩa trang liệt sỹ xã Trạm Lộ, huyện Thuận Thành, tỉnh Bắc Ninh; Hạng mục: Cải tạo tường rào nghĩa trang</t>
  </si>
  <si>
    <t>Công trình ao Hồ thôn Công Hà, xã Hà Mãn, huyện Thuận Thành; Hạng mục: Kè đá, đường giao thông, thoát nước, vỉa hè cây xanh, điện chiếu sáng</t>
  </si>
  <si>
    <t>Công trình ao Lớn thôn Công Hà, xã Hà Mãn, huyện Thuận Thành; Hạng mục: Kè đá, đường giao thông, thoát nước, vỉa hè cây xanh, điện chiếu sáng</t>
  </si>
  <si>
    <t>Cải tạo, nâng cấp khu vực ao đình khu Niềm Xá, phường Kinh Bắc, tp Bắc Ninh</t>
  </si>
  <si>
    <t>Cải tạo, sửa chữa nhà văn hóa khu phố II, phường Suối Hoa, thành phố Bắc Ninh</t>
  </si>
  <si>
    <t>Trung tâm huấn luyện và thi đấu thể dục thể thao</t>
  </si>
  <si>
    <t>Trung tâm hành chính công</t>
  </si>
  <si>
    <t>Trung tâm Hành chính Công</t>
  </si>
  <si>
    <t xml:space="preserve">Trung tâm bồi dưỡng chính trị huyện </t>
  </si>
  <si>
    <t>Uỷ ban mặt trận tổ quốc huyện</t>
  </si>
  <si>
    <t>Hội liên hiệp phụ nữ huyện</t>
  </si>
  <si>
    <t>Ban đại diện Hội người cao tuổi huyện</t>
  </si>
  <si>
    <t xml:space="preserve">Kho bạc Nhà nước  </t>
  </si>
  <si>
    <t xml:space="preserve">Toà án Nhân dân Huyện  </t>
  </si>
  <si>
    <t xml:space="preserve">Viện Kiểm sát Nhân dân Huyện  </t>
  </si>
  <si>
    <t xml:space="preserve">Chi cục Thi hành án dân sự Huyện </t>
  </si>
  <si>
    <t xml:space="preserve">Phòng Kinh tế và Hạ tầng </t>
  </si>
  <si>
    <t>Phòng Kinh tế và Hạ tầng huyện</t>
  </si>
  <si>
    <t xml:space="preserve">Viện Kiểm sát Nhân dân Huyện   </t>
  </si>
  <si>
    <t xml:space="preserve">Toà án Nhân dân Huyện   </t>
  </si>
  <si>
    <t xml:space="preserve">Kho bạc Nhà nước   </t>
  </si>
  <si>
    <t xml:space="preserve">Chi cục Thống kê Huyện   </t>
  </si>
  <si>
    <t xml:space="preserve">Chi cục thuế huyện   </t>
  </si>
  <si>
    <t xml:space="preserve">Hội làm vườn huyện   </t>
  </si>
  <si>
    <t xml:space="preserve">Phòng Tài chính-Kế hoạch </t>
  </si>
  <si>
    <t>Ban đại diện Hội người cao tuổi, huyện</t>
  </si>
  <si>
    <t xml:space="preserve">Hội Cựu Thanh niên XP </t>
  </si>
  <si>
    <t xml:space="preserve">Hội khuyến học huyện </t>
  </si>
  <si>
    <t xml:space="preserve">Ban QLDA xây dựng huyện  </t>
  </si>
  <si>
    <t xml:space="preserve">Chi cục Thi hành án dân sự Huyện  </t>
  </si>
  <si>
    <t>Chi cục Thi hành án dân sự Thành phố Bắc Ninh</t>
  </si>
  <si>
    <t xml:space="preserve">Trung tâm hành chính công </t>
  </si>
  <si>
    <t>Văn phòng Phòng giáo dục Đào tạo</t>
  </si>
  <si>
    <t>Trường trung học cơ sở Nguyễn Văn Cừ</t>
  </si>
  <si>
    <t>Văn phòng Phòng Tài nguyên Môi trường</t>
  </si>
  <si>
    <t xml:space="preserve">Hội nạn nhân chất độc da cam/dioxin thị xã </t>
  </si>
  <si>
    <t>Chi cục Thi hành án dân sự Thị xã Từ Sơn</t>
  </si>
  <si>
    <t>Trường mầm non liên cơ huyện Gia Bình</t>
  </si>
  <si>
    <t>Xử lý khẩn cấp ngay sự cố sạt lở bờ, bãi sông đoạn từ K51+300÷K53+700 đê hữu Đuống, huyện Gia Bình</t>
  </si>
  <si>
    <t>Trạm bơm Vạn Ninh, huyện Gia Bình</t>
  </si>
  <si>
    <t>Nâng cấp, mở rộng hệ thống cửa khẩu thuộc tuyến đê hữu Đuống, đoạn từ K31+400-:-K38+430 huyện Thuận Thành, Gia Bình, tỉnh Bắc Ninh</t>
  </si>
  <si>
    <t>Cải tạo, nạo vét, cứng hóa mái bờ kênh và công trình trên kênh tưới Trạm bơm Xuân Hội</t>
  </si>
  <si>
    <t>Cải tạo, nạo vét kênh tiêu 2 cửa đoạn giáp ranh giữa phường Hạp Lĩnh và xã Lạc Vệ</t>
  </si>
  <si>
    <t>Xử lý ô nhiễm môi trường xã Tri Phương, huyện Tiên Du, tỉnh Bắc Ninh (giai đoạn 3).</t>
  </si>
  <si>
    <t>Dự án đầu tư xây dựng Khoa truyền nhiễm bệnh viện đa khoa tỉnh Bắc Ninh</t>
  </si>
  <si>
    <t>Dự án đầu tư xây dựng Cải tạo nhà A1, A2 bệnh viện Đa khoa tỉnh Bắc Ninh</t>
  </si>
  <si>
    <t>Dự án đầu tư xây dựng công trình cải tạo, sửa chữa bệnh viện đa khoa thị xã Từ Sơn thuộc Trung tâm Y tế thị xã Từ Sơn</t>
  </si>
  <si>
    <t>ĐTXD ĐT 278 đoạn từ QL18 đến đê sông Cầu, huyện Quế Võ tỉnh Bắc Ninh</t>
  </si>
  <si>
    <t>Đầu tư xây dựng Kho lưu trữ chuyên dụng tỉnh Bắc Ninh</t>
  </si>
  <si>
    <t>Cải tạo, nâng cấp nhà hiệu bộ, nhà đa năng và nhà ăn trường Chính trị Nguyễn Văn Cừ</t>
  </si>
  <si>
    <t>BQLDA huyện Tiên Du</t>
  </si>
  <si>
    <t>BQLDA xây dựng huyện Lương Tài</t>
  </si>
  <si>
    <t>Dự án ĐTXD đường dẫn vào khu xử lý chất thải rắn sinh hoạt tập trung huyện Lương Tài (từ TL.281, Km 19+400 thôn Ngọc Thượng đi cầu Phương Độ)</t>
  </si>
  <si>
    <t>BQLDA huyện Quế Võ</t>
  </si>
  <si>
    <t>Đầu tư xây dựng đấu nối đường trục chính đô thị từ xã Phượng Mao sang Khu công nghiệp Quế Võ I, huyện Quế Võ, tỉnh Bắc Ninh ( giai đoạn 2)</t>
  </si>
  <si>
    <t>Đầu tư xây dựng đường trục chính đô thị ( đoạn từ TL 279 đi qua trường THCS Nguyễn Cao đến đường 36m), huyện Quế Võ.</t>
  </si>
  <si>
    <t>BQLDA huyện Gia Bình</t>
  </si>
  <si>
    <t>BQLDA huyện Yên Phong</t>
  </si>
  <si>
    <t>Lắp đặt bổ sung lần 2 TB thể thao ngoài trời tại khu hồ nước và công viên cây xanh khu đô thị mới Thị trấn Chờ, huyện Yên Phong</t>
  </si>
  <si>
    <t>Khuôn viên cây xanh &amp; khu vui chơi Khu đô thị mới Thị trấn Chờ, huyện Yên Phong</t>
  </si>
  <si>
    <t>Chỉnh trang đô thị thị trấn Thứa; Hạng mục: Hệ thống điện chiếu sáng</t>
  </si>
  <si>
    <t>Cải tạo nhà làm việc phòng Tài chính - Kế hoạch huyện Quế Võ (cải tạo nhà làm việc, tường rào và các hạng mục phụ trợ)</t>
  </si>
  <si>
    <t>Cải tạo, nâng cấp nhà ăn và các công trình phụ trợ phòng Tài chính - Kế hoạch huyện Quế Võ (nhà ăn và các hạng mục phụ trợ)</t>
  </si>
  <si>
    <t>Lắp đặt họa tiết LED trang trí ngang đường tại đường QL18 (đoạn qua thị trấn Phố Mới) và đường nội thị đường 36m (đoạn nối QL18 và TL.279) huyện Quế Võ</t>
  </si>
  <si>
    <t>Đầu tư xây dựng hạ tầng kỹ thuật khu đô thị phía Nam thị trấn Hồ</t>
  </si>
  <si>
    <t>Trung tâm văn hóa thể thao thành phố Bắc Ninh</t>
  </si>
  <si>
    <t>Nâng cấp đường dẫn cầu Châm Khê, phường Phong Khê, thành phố Bắc Ninh</t>
  </si>
  <si>
    <t>Trải thảm nhựa asphalt một số tuyến đường trên địa bàn phường Võ Cường, thành phố Bắc Ninh.</t>
  </si>
  <si>
    <t>Trải thảm nhựa asphalt một số tuyến đường trên địa bàn phường Vạn An.</t>
  </si>
  <si>
    <t>Trải thẩm nhựa asphalt một số tuyến đường trên địa bàn phường Hạp Lĩnh</t>
  </si>
  <si>
    <t>Làm thủy lợi, cải tạo đất năm 2017</t>
  </si>
  <si>
    <t>Cải tạo, sửa chữa trường mầm non thôn Nghĩa Lập, xã Phù Khê</t>
  </si>
  <si>
    <t>Hạ tầng kỹ thuật khu nhà ở tái định cư xã Đông Thọ, huyện Yên Phong phục vụ GPMB xây dựng TL277 theo hình thức hợp đồng BT</t>
  </si>
  <si>
    <t>THỊ TRẤN CHỜ</t>
  </si>
  <si>
    <t>Cải tạo, sửa chữa nghĩa trang liệt sỹ thị trấn Chờ, huyện Yên Phong (sân, cổn, tường rào, nhà sắp lễ và các hạng mục phụ trợ)</t>
  </si>
  <si>
    <t>Xây dựng bể bơi trường tiểu học số 2 thị trấn Chờ, huyện Yên Phong</t>
  </si>
  <si>
    <t>Trường THCS thị trấn Chờ, huyện Yên Phong; Hạng mục: Nhà hiệu bộ, nhà cầu, sân bê tông</t>
  </si>
  <si>
    <t>XÃ DŨNG LIỆT</t>
  </si>
  <si>
    <t>Cải tạo nhà lớp học 2 tầng trường Tiểu học xã Dũng Liệt, huyện Yên Phong</t>
  </si>
  <si>
    <t>Trường mầm non Dũng Liệt phân khu Chân Lạc, huyện Yên Phong</t>
  </si>
  <si>
    <t>Cải tạo, nâng cấp chợ chóa, thôn Chân Lạc</t>
  </si>
  <si>
    <t>Trường mầm non Dũng Liệt phân khu Lạc Trung, huyện Yên Phong</t>
  </si>
  <si>
    <t>Trụ sở UBND xã Dũng Liệt, huyện Yên Phong</t>
  </si>
  <si>
    <t>Đường GTNT thôn Lạc Trung, xã Dũng Liệt</t>
  </si>
  <si>
    <t>Hoàn trả hệ thống cấp thoát nước thôn Lạc Trung, xã Dũng Liệt, huyện Yên Phong</t>
  </si>
  <si>
    <t>Đường GTNT thôn Chân Lạc, xã Dũng Liệt, huyện Yên Phong</t>
  </si>
  <si>
    <t>Cải tạo, nâng cấp đường GTNT thôn Lương Cầm, xã Dũng Liệt</t>
  </si>
  <si>
    <t>XÃ HÒA TIẾN</t>
  </si>
  <si>
    <t>Đường GTNT thôn Đồng Nhân, xã Hòa Tiến, huyện Yên Phong</t>
  </si>
  <si>
    <t>XÃ TAM GIANG</t>
  </si>
  <si>
    <t>Đường giao thông nông thôn thôn Vọng Nguyệt, xã Tam Giang, huyện Yên Phong</t>
  </si>
  <si>
    <t>Trường mầm non xã Tam Giang, huyện Yên Phong ( khu nhà hiệu bộ )</t>
  </si>
  <si>
    <t>Cải tạo, nâng cấp đường GTNT xã Tam Giang, huyện Yên Phong</t>
  </si>
  <si>
    <t>Nâng cấp bếp ăn, nhà vệ sinh UBND xã Tam Giang, huyện Yên Phong</t>
  </si>
  <si>
    <t>Cải tạo, nâng cấp đường GTNT xã Tam Giang, huyện Yên Phong (đường giao thông đoạn từ thôn Đông đi thôn Đoài)</t>
  </si>
  <si>
    <t>XÃ TAM ĐA</t>
  </si>
  <si>
    <t>Công trình: Trường Mầm non Đại Lâm, xã Tam Đa, huyện Yên Phong, tỉnh Bắc Ninh.</t>
  </si>
  <si>
    <t>Cải tạo đường dốc nghĩa trang liệt sỹ Tam Đa, huyện Yên Phong</t>
  </si>
  <si>
    <t>XÃ YÊN TRUNG</t>
  </si>
  <si>
    <t>Xây dựng nhà văn hóa xã Yên Trung, huyện Yên Phong</t>
  </si>
  <si>
    <t>Nhà văn hóa thôn Xuân Cai, xã Yên Trung</t>
  </si>
  <si>
    <t>Mua sắm trang thiết bị phòng họp, phòng khách UBND xã Yên Trung, huyện Yên Phong</t>
  </si>
  <si>
    <t>Cải tạo nghĩa trang liệt sỹ xã Yên Trung, huyện Yên Phong</t>
  </si>
  <si>
    <t>Cải tạo cổng, tường rào, sân vườn, nhà bảo vệ trụ sở UBND xã Yên Trung, huyện Yên Phong</t>
  </si>
  <si>
    <t>Đường GTNT thôn Xuân Cai, xã Yên Trung; Hạng mục: Nền, mặt đường, rãnh thoát nước</t>
  </si>
  <si>
    <t>Hỗ trợ xây dựng hệ thống cấp thoát nước thôn Xuân Cai, xã Yên Trung, huyện Yên Phong</t>
  </si>
  <si>
    <t>Duy tu bảo dưỡng các công trình hạ tầng nông nghiệp nông thôn trên địa bàn xã Yên Trung, huyện Yên Phong. Hạng mục; Nạo vét, sửa chữa kênh mương và đường giao thông nội đồng</t>
  </si>
  <si>
    <t>XÃ TRUNG NGHĨA</t>
  </si>
  <si>
    <t>Đương liên thôn thôn Tiên Trà, xã Trung Nghĩa, huyện Yên Phong (đường giao thông+hệ thống thoát nước)</t>
  </si>
  <si>
    <t>Trường Mầm non Trung Nghĩa phân khu Yên Từ, huyện Yên Phong (nhà lớp học 2 tầng 4 phòng)</t>
  </si>
  <si>
    <t>XÃ VĂN MÔN</t>
  </si>
  <si>
    <t>Cải tạo, nâng cấp nghĩa trang liệt sỹ xã Văn Môn, huyện Yên Phong</t>
  </si>
  <si>
    <t>Nạo vét và sửa chữa rãnh thoát nước thôn Quan Độ, xã Văn Môn</t>
  </si>
  <si>
    <t>Nạo vét và sửa chữa rãnh thoát nước trên các tuyến đường thuộc thôn Phù Xá, xã Văn Môn</t>
  </si>
  <si>
    <t>Đường GTNT thôn Quan Đình, xã Văn Môn; Hạng mục: Nền, mặt đường, thoát nước</t>
  </si>
  <si>
    <t>XÃ YÊN PHỤ</t>
  </si>
  <si>
    <t>Xây dựng, cải tạo, nâng cấp đường trục xã Yên Phụ, huyện Yên Phong</t>
  </si>
  <si>
    <t>XÃ ĐÔNG PHONG</t>
  </si>
  <si>
    <t>Trường Tiểu học xã Đông Phong, huyện Yên Phong (HM: Nhà lớp học và các hạng mục phụ trợ )</t>
  </si>
  <si>
    <t>Trụ sở UBND xã Đông Phong, huyện Yên Phong (HM: Nhà làm việc, hội trường, san nền và tường kè )</t>
  </si>
  <si>
    <t>Đường GTNT thôn Đông yên, xã Đông Phong ( HM: Nền, mặt đường, rãnh thoát nước )</t>
  </si>
  <si>
    <t>Đường GTNT thôn Phong nẫm, xã Đông Phong ( HM : Nền, mặt đường, thoát nước, tường kè )</t>
  </si>
  <si>
    <t>ĐTXD Công trình Trường Tiểu học số 2 xã Đông Phong và công trình Đường vào Trường Tiểu học số 2 xã Đông Phong, huyện Yên Phong  ( Tiền BT, hỗ trợ GPMB khi thu hồi đất )</t>
  </si>
  <si>
    <t>XÃ LONG CHÂU</t>
  </si>
  <si>
    <t>Trường Mầm non số 2 xã Long Châu, huyện Yên Phong (nhà lớp học)</t>
  </si>
  <si>
    <t>Đường GTNT thôn Chi Long, xã Long Châu( giai đoạn 2). Hạng mục: Nền, mặt đường và nắp tấm đan</t>
  </si>
  <si>
    <t>Cải tạo, sửa chữa trụ sở làm việc UBND xã Long Châu, huyện Yên Phong ( HM: Nhà làm việc và nhà hội trường)</t>
  </si>
  <si>
    <t>Trường THCS xã Long Châu, huyện Yên Phong(HM: Cải tạo nhà lớp học 2 tầng 6 phòng, 8 phòng và sân)</t>
  </si>
  <si>
    <t>Điểm tập kết và trung chuyển chất thải rắn sinh hoạt thôn Đại Chu, xã Long Châu, huyện Yên Phong</t>
  </si>
  <si>
    <t>Cải tạo, nâng cấp đường GTNT thôn chi Long, xã Long Châu; Hạng mục: Nền, mặt đường, hệ thống thoát nước và tường kè</t>
  </si>
  <si>
    <t>XÃ  ĐÔNG TIẾN</t>
  </si>
  <si>
    <t>Nâng cấp, cải tạo các hạng mục phụ trợ trường THCS xã Đông Tiến, huyện Yên Phong</t>
  </si>
  <si>
    <t>Trường THCS xã Đông Tiến, huyện Yên Phong, HM nhà lớp học 4 phòng</t>
  </si>
  <si>
    <t>XÃ THỤY HÒA</t>
  </si>
  <si>
    <t>Trường THCS xã Thụy Hòa, huyện Yên Phong (nhà lớp học 3 tầng 9 phòng học)</t>
  </si>
  <si>
    <t>XÃ ĐÔNG THỌ</t>
  </si>
  <si>
    <t>Đường GTNT xóm Bờ Rồng thôn Bình An, xã Đông Thọ, huyện Yên Phong (HM: Nền, mặt đường và rãnh thoát nước)</t>
  </si>
  <si>
    <t>Đường giao thông thôn Bình An, xã Đông Thọ, huyện Yên Phong (HM: Cạnh TTVH thôn đến đường TL 277)</t>
  </si>
  <si>
    <t>Đường liên thôn tuyến Thọ Khê - Thọ Vuông, xã Đông Thọ, huyện Yên Phong</t>
  </si>
  <si>
    <t>Cải tạo, sửa chữa nhà văn hóa thôn Bình An, xã Đông Thọ (HM: Cải tạo sửa chữa nhà văn hóa)</t>
  </si>
  <si>
    <t>Cải tạo, nâng cấp đường GTNT thôn Trung Bạn, xã Đông Thọ</t>
  </si>
  <si>
    <t>Bồi thường, hỗ trợ thu hồi đất, tài sản trên đất dự án xây dựng hạ tầng khu dân cư xã Đông Thọ (Thôn Phú Đức, thôn Đông Xuất).</t>
  </si>
  <si>
    <t>Cải tạo nâng cấp đường trục xã Đông Thọ, huyện Yên Phong Hạng mục: Dải áp phan mặt đường tuyến 1, tuyến 2..</t>
  </si>
  <si>
    <t>Đường GTNT  thôn Bình An xã Đông Thọ Hạng mục: Nền, Mặt đường và rãnh thoát nước.</t>
  </si>
  <si>
    <t>Đường GTNT thôn Thọ Khê xã Đông Thọ Hạng mục: Nền, Mặt đường, thoát nước, tường kè.</t>
  </si>
  <si>
    <t>Công trình Hạ tầng kỹ thuật khu dân cư thôn Thọ Khê, xã Đông Thọ(Khu dân cư số 02); Hạng mục: Cấp điện, chiếu sáng</t>
  </si>
  <si>
    <t>Đường GTNT nội đồng khu 17 mẫu ( GĐ 2) thôn Thọ Khê xã Đông Thọ, huyện Yên Phong.</t>
  </si>
  <si>
    <t>Công trình: Duy tu bảo dưỡng các CT hạ tầng NNNT trên địa bàn xã Đông Thọ, huyện Yên Phong; Hạng mục: Nạo vét, sửa chữa kênh mương và đường giao thông nội đồng</t>
  </si>
  <si>
    <t>Hạ tầng kỹ thuật khu dân cư thôn Thọ Khê, xã Đông Thọ (khu số 1) (cấp điện, chiếu sáng)</t>
  </si>
  <si>
    <t>HTKT khu dân cư thôn Thọ Khê, xã Đông Thọ (khu số 3) (cấp điện, chiếu sáng)</t>
  </si>
  <si>
    <t>Rãnh thoát nước tuyến chùa thôn Thọ Khê, xã Đông Thọ, huyện Yên Phong</t>
  </si>
  <si>
    <t>Cải tạo, nâng cấp đường giao thông thôn Thọ Khê, xã Đông Thọ, huyện Yên Phong</t>
  </si>
  <si>
    <t>THỊ TRẤN THỨA</t>
  </si>
  <si>
    <t>XÃ PHÚ LƯƠNG</t>
  </si>
  <si>
    <t>XÃ BÌNH ĐỊNH</t>
  </si>
  <si>
    <t>XÃ LÂM THAO</t>
  </si>
  <si>
    <t>XÃ MINH TÂN</t>
  </si>
  <si>
    <t>XÃ TRUNG CHÍNH</t>
  </si>
  <si>
    <t>Hạ tầng kỹ thuật các khu nhà ở đấu giá QSDĐ tạo vốn xây dựng cở sở hạ tầng xã Trung Chính, huyện Lương Tài</t>
  </si>
  <si>
    <t>XÃ TRỪNG XÁ</t>
  </si>
  <si>
    <t>XÃ MỸ HƯƠNG</t>
  </si>
  <si>
    <t>XÃ TÂN LÃNG</t>
  </si>
  <si>
    <t>XÃ QUẢNG PHÚ</t>
  </si>
  <si>
    <t xml:space="preserve">Trường Mầm non xã Quảng Phú; Hạng mục: Các hạng mục phụ trợ (GĐ2) </t>
  </si>
  <si>
    <t>XÃ LAI HẠ</t>
  </si>
  <si>
    <t>Nhà văn hóa thôn Lai Hạ, xã Lai Hạ</t>
  </si>
  <si>
    <t>XÃ AN THỊNH</t>
  </si>
  <si>
    <t>Trường THCS xã An Thịnh; Hạng mục: Nhà hiệu bộ và các hạng mục phụ trợ</t>
  </si>
  <si>
    <t>XÃ TRUNG KÊNH</t>
  </si>
  <si>
    <t>XÃ PHÚ HÒA</t>
  </si>
  <si>
    <t>Trường THCS Phú Hòa, xã Phú Hòa, huyện Lương Tài (nhà lớp học 12 phòng)</t>
  </si>
  <si>
    <t>XÃ ĐẠI ĐỒNG</t>
  </si>
  <si>
    <t>Trường mầm non Đại Đồng 1, huyện Tiên Du. Hạng mục: Nhà lớp học 3 tầng 12 phòng và các hạng mục phụ trợ</t>
  </si>
  <si>
    <t>XÃ TÂN CHI</t>
  </si>
  <si>
    <t>XÃ VIỆT ĐOÀN</t>
  </si>
  <si>
    <t>XÃ PHẬT TÍCH</t>
  </si>
  <si>
    <t>Nâng cấp, cải tạo đường giao thông và kênh tuyến ZT04 đoạn Ngô Xá - Cổ Miếu, xã Phật Tích, huyện Tiên Du</t>
  </si>
  <si>
    <t>Đường gom dân sinh cổng chùa Phật Tích, xã Phật Tích</t>
  </si>
  <si>
    <t>XÃ LẠC VỆ</t>
  </si>
  <si>
    <t>XÃ NỘI DUỆ</t>
  </si>
  <si>
    <t>XÃ PHÚ LÂM</t>
  </si>
  <si>
    <t>XÃ LIÊN BẢO</t>
  </si>
  <si>
    <t>Đường GTNT thôn Bái Uyên(Đoạn từ Cầu Vực đến trạm điện cũ), xã Liên Bão.Hạng mục: Nền, mặt đường BTXM và rãnh thoát nước.</t>
  </si>
  <si>
    <t>Hạ tầng kỹ thuật khu đất ở dân cư dịch vụ và Tái định cư xã Liên Bão, huyện Tiên Du, tỉnh Bắc Ninh.</t>
  </si>
  <si>
    <t>HTKT khu nhà ở dân cư dịch vụ xã Liên Bão, huyện Tiên Du</t>
  </si>
  <si>
    <t>THỊ TRẤN LIM</t>
  </si>
  <si>
    <t>Chỉnh trang đô thị khu trung tâm thị trấn Lim, huyện Tiên Du (cải tạo nhà hội trường đa năng và các hạng mục phụ trợ)</t>
  </si>
  <si>
    <t>XÃ CHI LĂNG</t>
  </si>
  <si>
    <t>Trường Tiểu học xã Chi Lăng, huyện Quế Võ (nhà lớp học 3 tầng 15 phòng học)</t>
  </si>
  <si>
    <t>XÃ ĐỨC LONG</t>
  </si>
  <si>
    <t>XÃ YÊN GIẢ</t>
  </si>
  <si>
    <t>XÃ ĐÀO VIÊN</t>
  </si>
  <si>
    <t>XÃ CÁCH BI</t>
  </si>
  <si>
    <t>XÃ PHÙ LÃNG</t>
  </si>
  <si>
    <t>XÃ NGỌC XÁ</t>
  </si>
  <si>
    <t>Công trình: Đường GTNT thôn Long Khê xã Ngọc Xá, huyện Quế Võ, Hạng mục: Nền, mặt đường, thoát nước</t>
  </si>
  <si>
    <t>XÃ CHÂU PHONG</t>
  </si>
  <si>
    <t>XÃ VIỆT HÙNG</t>
  </si>
  <si>
    <t>XÃ PHƯỢNG MAO</t>
  </si>
  <si>
    <t>Cải tạo, nâng cấp đường GTNT thôn Mao Yên, xã Phượng Mao, huyện Quế Võ: Tuyến N6, N7, N8, N13 (HM: Nền, mặt đường, tường kè, rãnh thoát nước)</t>
  </si>
  <si>
    <t>XÃ PHÙ LƯƠNG</t>
  </si>
  <si>
    <t>XÃ ĐẠI XUÂN</t>
  </si>
  <si>
    <t>XÃ BẰNG AN</t>
  </si>
  <si>
    <t>XÃ HÁN QUẢNG</t>
  </si>
  <si>
    <t>XÃ NINH XÁ</t>
  </si>
  <si>
    <t>Đường GTNT thôn Dành xã Ninh Xá, huyện Thuận Thành; Hạng mục: Nền, mặt đường, hệ thống thoát nước và tường kè</t>
  </si>
  <si>
    <t>Đường GTNT thôn Kênh xã Ninh Xá, huyện Thuận Thành, tỉnh Bắc Ninh</t>
  </si>
  <si>
    <t>Cải tạo, sửa chữa nhà làm việc bộ phận một cửa xã Ninh Xá, huyện Thuận Thành, tỉnh Bắc Ninh; Hạng mục: Nhà làm việc 2 tầng</t>
  </si>
  <si>
    <t>Đường GTNT thôn Dư Xá( Đoạn từ cầu Hàng và trong đồng) xã Ninh Xá, huyện Thuận Thành, tỉnh Bắc Ninh; Hạng mục: Nền, mặt đường và tường kè</t>
  </si>
  <si>
    <t>Đường GTNT thôn Phủ ( Đoạn từ gốc đa đi cổng Phủ) xã Ninh Xá, huyện Thuận Thành, tỉnh Bắc Ninh; Hạng mục: Nền, mặt đường, hệ thống thoát nước và tường kè</t>
  </si>
  <si>
    <t>XÃ NGŨ THÁI</t>
  </si>
  <si>
    <t>Đường GTNT thôn Tứ Cờ- xã Ngũ Thái -huyện Thuận Thành - tỉnh Bắc Ninh; Hạng mục: Nền, mặt đường, hệ thống thoát nước và tường kè</t>
  </si>
  <si>
    <t>Trường THCS Nguyễn Gia Thiều, xã Ngũ Thái, huyện Thuận Thành, tỉnh Bắc Ninh; Hạng mục: Nhà lớp học 15 phòng và các hạng mục phụ trợ</t>
  </si>
  <si>
    <t>XÃ TRẠM LỘ</t>
  </si>
  <si>
    <t>XÃ NGUYỆT ĐỨC</t>
  </si>
  <si>
    <t>Đường GTNT thôn Thư Đôi ( Gói 2 ) xã Nguyệt Đức, huyện Thuận Thành; Hạng mục: Nền, mặt đường, tường kè và hệ thống thoát nước</t>
  </si>
  <si>
    <t>XÃ NGHĨA ĐẠO</t>
  </si>
  <si>
    <t>Đường GTNT liên thôn Nghĩa Xá đi thôn Quang Hưng xã Nghĩa Đạo, huyện Thuận Thành, tỉnh Bắc Ninh; Hạng mục: Nền, mặt đường, tường kè và thoát nước</t>
  </si>
  <si>
    <t>XÃ SONG LIỄU</t>
  </si>
  <si>
    <t>Trường tiểu học xã Song Liễu, huyện Thuận Thành; Hạng mục: Cải tạo nhà lớp học 2 tầng 10 phòng và Phụ trợ</t>
  </si>
  <si>
    <t>XÃ HÀ MÃN</t>
  </si>
  <si>
    <t>Trường Mầm non xã Hà Mãn, huyện Thuận Thành</t>
  </si>
  <si>
    <t>Nhà văn hóa thôn Mãn Xá Đông, xã Hà Mãn, huyện Thuận Thành, tỉnh Bắc Ninh; Hạng mục: nhà văn hóa</t>
  </si>
  <si>
    <t>Đường GTNT thôn Mãn Xá Đông gói 1, xã Hà Mãn, huyện Thuận Thành, tỉnh Bắc Ninh; Hạng mục: Nền, mặt đường và hệ thống thoát nước</t>
  </si>
  <si>
    <t>XÃ GIA ĐÔNG</t>
  </si>
  <si>
    <t>Đường GTNT thôn Tam Á, xã Gia Đông, huyện Thuận Thành (gói thầu 01) (đường giao thông, tường kè, hệ thống thoát nước)</t>
  </si>
  <si>
    <t>XÃ THANH KHƯƠNG</t>
  </si>
  <si>
    <t>Đường GTNT thôn Đại Tự, xã Thanh Khương, huyện Thuận Thành</t>
  </si>
  <si>
    <t>XÃ TRÍ QUẢ</t>
  </si>
  <si>
    <t>Dự án đầu tư xây dựng khu nhà ở đấu giá quyền sử dụng đất  và công trình công cộng xã Thanh Khương, huyện Thuận Thành ( Đợt 2 )</t>
  </si>
  <si>
    <t>XÃ SONG HỒ</t>
  </si>
  <si>
    <t>Đường giao thông thôn Đông Khê, xã Song Hồ, huyện Thuận Thành, tỉnh Bắc Ninh; Hạng mục: Cải tạo, nâng cấp các tuyến đường trục chính và hệ thống thoát nước</t>
  </si>
  <si>
    <t>Di chuyển mộ giải phóng mặt bằng phục vụ xây dựng hạ tầng nông thôn xã Song Hồ</t>
  </si>
  <si>
    <t>XÃ MÃO ĐIỀN</t>
  </si>
  <si>
    <t>XÃ ĐÌNH TỔ</t>
  </si>
  <si>
    <t>Đường GTNT thôn Phú Mỹ, xã Đình Tổ, huyện Thuận Thành (đoạn từ cầu Đại Trạch đi đê Phú Mỹ; Hạng mục: nền, mặt đường, hệ thống thoát nước và tường kè</t>
  </si>
  <si>
    <t>Đường nội đồng thôn Đại Trạch, xã Đình Tổ, huyện Thuận Thành, tỉnh Bắc Ninh (Giai đoạn I). Hạng mục: Nền, mặt đường.</t>
  </si>
  <si>
    <t>Đường nội đồng thôn Đại Trạch, xã Đình Tổ, huyện Thuận Thành, tỉnh Bắc Ninh (Giai đoạn II). Hạng mục: Nền, mặt đường.</t>
  </si>
  <si>
    <t>XÃ AN BÌNH</t>
  </si>
  <si>
    <t>Đường giao thông nông thôn thôn Yên Ngô, xã An Bình, huyện Thuận Thành (Đoạn nghĩa trang đi trại Ông Khước)</t>
  </si>
  <si>
    <t>Đường GTNT thôn Thường Vũ ( Đoạn TL 282- Bãi Rác) xã An Bình, huyện Thuận Thành</t>
  </si>
  <si>
    <t>Cải tạo, nâng cấp đường giao thông thôn Chợ, xã An Bình, huyện Thuận Thành (Đoạn từ nhà bà Trà đến cây đa)</t>
  </si>
  <si>
    <t>Cải tạo, nâng cấp đường giao thông thôn Chợ, xã An Bình, huyện Thuận Thành (Đoạn từ cổng Chào đến hết nhà bà Trà)</t>
  </si>
  <si>
    <t>Cải tạo, sửa chữa trường trung học cơ sở xã An Bình, huyện Thuận Thành, tỉnh Bắc Ninh; Hạng mục: Cải tạo cổng + tường rào</t>
  </si>
  <si>
    <t>Trụ sở đảng ủy, HĐND-UBND xã An Bình; Hạng mục: nhà làm việc 3 tầng, nhà hội trường và các hạng mục phụ trợ</t>
  </si>
  <si>
    <t>XÃ ĐẠI ĐỒNG THÀNH</t>
  </si>
  <si>
    <t>Trường tiểu học Đại Đồng Thành số 1, huyện Thuận Thành, tỉnh Bắc Ninh</t>
  </si>
  <si>
    <t>Nhà văn hóa thôn Đồng Đông xã Đại Đồng Thành, huyện Thuận Thành, tỉnh Bắc Ninh; Hạng mục: Nhà văn hóa và các công trình phụ trợ</t>
  </si>
  <si>
    <t>THỊ TRẤN HỒ</t>
  </si>
  <si>
    <t>Trường tiểu học Thị trấn hồ số 2, huyện Thuận Thành; Hạng mục: Nhà hiệu bộ, nhà lớp học và các hạng mục phụ trợ</t>
  </si>
  <si>
    <t>Trường tiểu học thị trấn Hồ số 1, huyện Thuận Thành, tỉnh Bắc Ninh</t>
  </si>
  <si>
    <t>Đường GTNT thôn Cả, Đông Côi, thị trấn Hồ, huyện Thuận Thành; Hạng mục: Nền, mặt đường, hệ thống thoát nước và tường kè</t>
  </si>
  <si>
    <t>Hạ tầng kỹ thuật khu dân cư dịch vụ thôn Lạc Thổ Bắc, thị trấn Hồ, huyện Thuận Thành, tỉnh Bắc Ninh</t>
  </si>
  <si>
    <t>XÃ HOÀI THƯỢNG</t>
  </si>
  <si>
    <t>Nhà văn hóa thôn Đông Miếu, xã Hoài Thượng, huyện Thuận Thành; Hạng mục: Nhà văn hóa</t>
  </si>
  <si>
    <t>PHƯỜNG VŨ NINH</t>
  </si>
  <si>
    <t>Cải tạo, nâng cấp các tuyến đường trong khu dân cư Phúc Sơn, phường Vũ Ninh, thành phố Bắc Ninh</t>
  </si>
  <si>
    <t>PHƯỜNG KINH BẮC</t>
  </si>
  <si>
    <t>Trường Mầm non phường Kinh Bắc TP Bắc Ninh</t>
  </si>
  <si>
    <t>PHƯỜNG ĐẠI PHÚC</t>
  </si>
  <si>
    <t>Công trình: Nhà văn hóa khu 6, phường Đại Phúc, TP Bắc Ninh. HM: Các hạng mục phụ trợ</t>
  </si>
  <si>
    <t>Trường mầm non khu 10 phường Đại Phúc TP Bắc Ninh (HM: nhà lớp học 2 tầng, 06 phòng học và hạng mục phụ trợ)</t>
  </si>
  <si>
    <t>Trường mầm non phường Đại Phúc TP Bắc Ninh (HM: nhà lớp học)</t>
  </si>
  <si>
    <t>PHƯỜNG THỊ CẦU</t>
  </si>
  <si>
    <t>PHƯỜNG VÕ CƯỜNG</t>
  </si>
  <si>
    <t>Cải tạo, sửa chữa chợ Hòa Đình, Phường Võ Cường, thành phố Bắc Ninh</t>
  </si>
  <si>
    <t>PHƯỜNG VÂN DƯƠNG</t>
  </si>
  <si>
    <t>Nhà văn hóa khu Vân Trại, phường Vân Dương, thành phố Bắc Ninh</t>
  </si>
  <si>
    <t>Trường THCS Vân Dương</t>
  </si>
  <si>
    <t>XÃ NAM SƠN</t>
  </si>
  <si>
    <t>PHƯỜNG KHẮC NIỆM</t>
  </si>
  <si>
    <t>Hệ thống thoát nước thải làng nghề tại khu chợ Ba Tiền (giai đoạn 2), phường Khắc Niệm, thành phố Bắc Ninh</t>
  </si>
  <si>
    <t>PHƯỜNG HẠP LĨNH</t>
  </si>
  <si>
    <t>Hạ tầng kỹ thuật khu nhà ở dân cư số 1 (khu B) phường Hạp Lĩnh, thành phố Bắc Ninh</t>
  </si>
  <si>
    <t>XÃ HÒA LONG</t>
  </si>
  <si>
    <t>PHƯỜNG KHÚC XUYÊN</t>
  </si>
  <si>
    <t>Trường mầm non xã Khúc Xuyên, thành phố Bắc Ninh</t>
  </si>
  <si>
    <t>Nạo vét kênh, mương nội đồng, hệ thống thủy lợi phường Khúc Xuyên, thành phố Bắc Ninh</t>
  </si>
  <si>
    <t>PHƯỜNG PHONG KHÊ</t>
  </si>
  <si>
    <t>Xây dựng, cải tạo, sửa chữa Trụ sở làm việc Đảng uỷ-HĐND-UBND phường Phong Khê, thành phố Bắc Ninh</t>
  </si>
  <si>
    <t>XÃ KIM CHÂN</t>
  </si>
  <si>
    <t>PHƯỜNG SUỐI HOA</t>
  </si>
  <si>
    <t>PHƯỜNG ĐÌNH BẢNG</t>
  </si>
  <si>
    <t>XÃ PHÙ CHẨN</t>
  </si>
  <si>
    <t>HTKT khu dân cư dịch vụ xã Phù Chẩn, thị xã Từ Sơn (khu 7,8,9,10)</t>
  </si>
  <si>
    <t>PHƯỜNG CHÂU KHÊ</t>
  </si>
  <si>
    <t>PHƯỜNG ĐỒNG KỴ</t>
  </si>
  <si>
    <t>Xây dựng bãi tập kết rác thải sinh hoạt trên địa bàn phường Đồng Kỵ, thị xã Từ Sơn</t>
  </si>
  <si>
    <t>Trường THCS Đồng Kỵ, phường Đồng Kỵ, hạng mục: Nhà lớp học 3 tầng 12 phòng</t>
  </si>
  <si>
    <t>Cải tạo nhà văn hóa khu phố Đại Đình phường Đồng Kỵ</t>
  </si>
  <si>
    <t>Nhà học thể chất, nhà ăn và các hạng mục phụ trợ Trường tiểu học Đồng Kỵ 2, phường Đồng Kỵ</t>
  </si>
  <si>
    <t>PHƯỜNG TÂN HỒNG</t>
  </si>
  <si>
    <t>Trường THCS Tân Hồng  Hạng mục: Sửa chữa 12 phòng học</t>
  </si>
  <si>
    <t>Cải tạo trường Mầm Non Tân Hồng 1. Hạng muc: Sửa chữa, cải tạo 6 phòng học, tường rào, xây nhà bếp, nhà ăn.</t>
  </si>
  <si>
    <t>PHƯỜNG ĐỒNG NGUYÊN</t>
  </si>
  <si>
    <t>Trạm Y tế phường Đồng Nguyên, thị xã Từ Sơn (nhà làm việc và các hạng mục phụ trợ)</t>
  </si>
  <si>
    <t>Trường trung học cơ sở Đồng Nguyên, thị xã Từ Sơn</t>
  </si>
  <si>
    <t>XÃ HƯƠNG MẠC</t>
  </si>
  <si>
    <t>XÃ TAM SƠN</t>
  </si>
  <si>
    <t>XÃ PHÙ KHÊ</t>
  </si>
  <si>
    <t>XÃ TƯƠNG GIANG</t>
  </si>
  <si>
    <t>PHƯỜNG ĐÔNG NGÀN</t>
  </si>
  <si>
    <t>PHƯỜNG TRANG HẠ</t>
  </si>
  <si>
    <t>Nhà văn hóa khu phố mới phường Trang hạ, thị xã Từ Sơn</t>
  </si>
  <si>
    <t>XÃ THÁI BẢO</t>
  </si>
  <si>
    <t>XÃ  ĐẠI LAI</t>
  </si>
  <si>
    <t>XÃ VẠN NINH</t>
  </si>
  <si>
    <t>XÃ GIANG SƠN</t>
  </si>
  <si>
    <t>XÃ XUÂN LAI</t>
  </si>
  <si>
    <t>XÃ NHÂN THẮNG</t>
  </si>
  <si>
    <t>Trường Mầm non xã Nhân Thắng, huyện Gia Bình (Nhà đa năng)</t>
  </si>
  <si>
    <t>Trụ sở UBND xã Nhân Thắng, huyện Gia Bình; hạng mục: Cải tạo, sửa chữa nhà làm việc và các công trình phụ trợ</t>
  </si>
  <si>
    <t>XÃ ĐẠI BÁI</t>
  </si>
  <si>
    <t>Đường GTNT thôn Đại Bái, xã Đại Bái, huyện Gia Bình</t>
  </si>
  <si>
    <t>XÃ QUỲNH PHÚ</t>
  </si>
  <si>
    <t>XÃ CAO ĐỨC</t>
  </si>
  <si>
    <t>XÃ SONG GIANG</t>
  </si>
  <si>
    <t>THỊ TRẤN GIA BÌNH</t>
  </si>
  <si>
    <t>3.2</t>
  </si>
  <si>
    <t>Sở Nông nghiệp</t>
  </si>
  <si>
    <t>Nâng cấp tuyến đê hữu Thái Bình, tỉnh BN</t>
  </si>
  <si>
    <t>Nâng cấp tuyến đê Hữu Đuống, tỉnh BN</t>
  </si>
  <si>
    <t>tuyến kênh tiêu trạm bơm Phù Lãng; tuyến kênh tiêu Hiền Lương II (đoạn qua thôn Yên Đinh, xã Phù Lương, huyện Quế Võ)</t>
  </si>
  <si>
    <t>Dự án Trạm bơm Tri Phương II, tỉnh Bắc Ninh</t>
  </si>
  <si>
    <t>Xử lý khẩn cấp ngay sự cố sạt lở kè Giang Sơn đoạn từ K3+020; K3+600 và đoạn K5+020; K5+450 đê bối Song Giang, Giang Sơn</t>
  </si>
  <si>
    <t>Xử lý khẩn cấp ngay sự cố sạt lở kè Kiều Lương đoạn từ K16+400÷K18+500 đê Ba Xã, huyện Quế Võ, tỉnh Bắc Ninh.</t>
  </si>
  <si>
    <t>Xử lý khẩn cấp ngay sự cố sạt lở bờ, bãi sông đoạn từ K34+650÷K36+500 đê tả Đuống, huyện Quế Võ, tỉnh Bắc Ninh.</t>
  </si>
  <si>
    <t>Xử lý khẩn cấp ngay sự cố sạt lở bờ bãi sông thượng lưu kè Rền đoạn K23+950-K24+700 đê tả Đuống, huyện Tiên Du, tỉnh Bắc Ninh</t>
  </si>
  <si>
    <t>Xử lý các vị trí chân đê xung yếu trên địa bàn tỉnh Bắc Ninh</t>
  </si>
  <si>
    <t>Xử lý sạt lở đuôi kè Lạc Trung K37+250÷K37+800 đê hữu Cầu, huyện Yên Phong, tỉnh Bắc Ninh</t>
  </si>
  <si>
    <t>Xử lý sạt lở mái đê phía sông đoạn từ K57+400÷K58+600 đê hữu Cầu, thành phố Bắc Ninh</t>
  </si>
  <si>
    <t>Trạm bơm tiêu Hán Quảng</t>
  </si>
  <si>
    <t>Cải tạo nâng cấp khu đầu mối trạm bơm Trịnh Xá</t>
  </si>
  <si>
    <t>Xử lý cấp bách kè hộ đê và hoàn thiện mặt cắt, nâng cấp đê hữu Cầu (từ K28+860 đến K82+350) huyện Yên Phong, Quế Võ và thành phố Bắc Ninh, tỉnh Bắc Ninh</t>
  </si>
  <si>
    <t>Xử lý cấp bách kè Tri Phương và kè Chi Đống đê tả Đuống, huyện Tiên Du, tỉnh Bắc Ninh</t>
  </si>
  <si>
    <t>Xử lý khẩn cấp kè đê Hữu Cầu đoạn từ K53+570-K54+860 thành phố Bắc Ninh</t>
  </si>
  <si>
    <t>Dự án: Xử lý ô nhiễm môi trường xã Tri Phương, huyện Tiên Du</t>
  </si>
  <si>
    <t>Cải tạo, nâng cấp tuyến đê bối Song Giang - Giang Sơn, làm đường hộ đê kết hợp giao thông nông thôn.</t>
  </si>
  <si>
    <t>Đầu tư xây dựng công trình Trạm bơm xã Hoài Thượng, huyện Thuận Thành, tỉnh Bắc Ninh</t>
  </si>
  <si>
    <t>Dự án nạo vét sông Đông Côi - Đại Quảng Bình, huyện Thuận Thành, Gia Bình, Lương Tài,</t>
  </si>
  <si>
    <t>Cải tạo, sửa chữa, nâng cấp trụ sở làm việc Sở Nông Nghiệp và PTNT</t>
  </si>
  <si>
    <t>Nạo vét kênh tiêu Hiền Lương, huyện Quế Võ</t>
  </si>
  <si>
    <t>Xây dựng mở rộng kênh, lát mái kè bờ kênh phía Bắc kênh V8 (giáp khu dân cư dịch vụ xã Yên Trung), huyện Yên Phong</t>
  </si>
  <si>
    <t>Cải tạo, nạo vét kênh tiêu T11 và kênh Bắc khu công nghiệp Đại Đồng-Hoàn Sơn</t>
  </si>
  <si>
    <t>Cải tạo, nạo vét lòng kênh và cứng hóa bờ kênh tiêu T2 đoạn từ K1+800-K3+450, thành phố Bắc Ninh và huyện Tiên Du</t>
  </si>
  <si>
    <t>Xử lý khẩn cấp ngay sự cố sạt lở mái kè khu di tích lịch sử lăng Kinh Dương Vương đoạn từ K25+500-:-K27+100 đê Hữu Đuống, huyện Thuận Thành</t>
  </si>
  <si>
    <t>Dự án đầu tư xây dựng Trụ sở liên cơ quan trạm Thú y, trạm Bảo vệ thực vật và trạm Kiểm lâm thành phố Bắc Ninh</t>
  </si>
  <si>
    <t>Cải tạo, nâng cấp kênh Nam Trịnh Xá đoạn từ K26+550 đến K29+620</t>
  </si>
  <si>
    <t>Xử lý sạt lở và cứng hóa bờ kênh N6 thuộc kênh Nam Trịnh Xá, huyện Tiên Du (đoạn K0÷K3+300)</t>
  </si>
  <si>
    <t>Công ty khai thác công trình thuỷ lợi Bắc Đuống</t>
  </si>
  <si>
    <t>Đầu tư xây dựng trạm bơm Xuân Viên</t>
  </si>
  <si>
    <t>Cải tạo nâng cấp trạm bơm Lương Tân</t>
  </si>
  <si>
    <t>Cải tạo, nâng cấp kênh tiêu chính trạm bơm Tri Phương, huyện Tiên Du</t>
  </si>
  <si>
    <t>Cải tạo, nâng cấp trạm bơm Phú Lâm 1, huyện Tiên Du</t>
  </si>
  <si>
    <t>Cải tạo nâng cấp trạm bơm Hữu Chấp, thành phố Bắc Ninh</t>
  </si>
  <si>
    <t>Xử lý khẩn cấp công trình: kênh tiêu từ bể hút trạm bơm Trịnh Xá đến điều tiết T12 và nạo vét kênh tiêu 6 xã</t>
  </si>
  <si>
    <t>Đầu tư xây dựng trạm bơm tiêu Phúc Lộc ( giai đoạn 2) thuộc khu tiêu Phả Lại, huyện Quế Võ</t>
  </si>
  <si>
    <t>Cải tạo, nạo vét kênh và công trình trên kênh tiêu T2 Phong Khê, thành phố Bắc Ninh</t>
  </si>
  <si>
    <t>5.2</t>
  </si>
  <si>
    <t>Cải tạo, sửa chữa trụ sở làm việc Đội quản lý thị trường số 1, thành phố Bắc Ninh</t>
  </si>
  <si>
    <t>Cải tạo, sửa chữa trụ sở làm việc Đội quản lý thị trường số 2, thị xã Từ Sơn</t>
  </si>
  <si>
    <t>Bệnh viện đa khoa huyện Thuận Thành</t>
  </si>
  <si>
    <t>Bệnh viện đa khoa huyện Lương Tài</t>
  </si>
  <si>
    <t>Bệnh viện đa khoa huyện Gia Bình</t>
  </si>
  <si>
    <t>Trung tâm y tế thành phố Bắc Ninh</t>
  </si>
  <si>
    <t>Bệnh viện Lao và bệnh Phổi tỉnh BN</t>
  </si>
  <si>
    <t>Bệnh viện đa khoa huyện Yên Phong</t>
  </si>
  <si>
    <t>Bệnh viện đa khoa huyện Quế Võ</t>
  </si>
  <si>
    <t>Cải tạo, nâng cấp và xử lý chất thải lỏng - Cụm bệnh viện đa khoa cũ</t>
  </si>
  <si>
    <t>Nhà học bộ môn trường THPT Lê Văn Thịnh tỉnh Bắc Ninh</t>
  </si>
  <si>
    <t>Nhà học bộ môn và các hạng mục phụ trợ, trường THPT Yên Phong số 2</t>
  </si>
  <si>
    <t>Nhà học chức năng và các hạng mục phụ trợ, trường THPT Thuận Thành số 3.</t>
  </si>
  <si>
    <t>Cải tạo, sửa chữa trụ sở Chi cục Dân số Kế hoạch hóa gia đình tỉnh Bắc Ninh</t>
  </si>
  <si>
    <t>Nhà học bộ môn và các hạng mục phụ trợ trường THPT Nguyễn Đăng Đạo</t>
  </si>
  <si>
    <t>Sửa chữa, cải tạo khu nhà B ( 3 tầng) và thiết bị Y tế - Bệnh viện Y học cổ truyền tỉnh Bắc Ninh</t>
  </si>
  <si>
    <t>Nhà học bộ môn và các hạng mục phụ trợ trường THPT Quế Võ số 2</t>
  </si>
  <si>
    <t>Ban quản lý dự án công trình công cộng</t>
  </si>
  <si>
    <t>Đường Nguyễn Quyền 1 - Thành phố BN</t>
  </si>
  <si>
    <t>Công viên hồ điều hòa Văn Miếu, thành phố Bắc Ninh, tỉnh Bắc Ninh</t>
  </si>
  <si>
    <t>Cải tạo nâng cấp TL279 đoạn Nội Doi - Phố Mới</t>
  </si>
  <si>
    <t>Đường TL 295 (Bến phà Đông Xuyên - Thị xã Từ Sơn)</t>
  </si>
  <si>
    <t>Đường TL 281 (Thứa - Kênh Vàng)</t>
  </si>
  <si>
    <t>Đường TL 295 (Từ Sơn - Phật Tích)</t>
  </si>
  <si>
    <t>Cải tạo, nâng cấp đường TL 278 (Hạp Lĩnh-QL18)</t>
  </si>
  <si>
    <t>Cải tạo, nâng cấp TL276 (đoạn từ bến Phà Hồ đến QL38)</t>
  </si>
  <si>
    <t>Nâng cấp TL285 (đoạn Ngụ - Đại Lai - QL18)</t>
  </si>
  <si>
    <t>Nâng cấp TL277 (đoạn Chờ - Tam Giang)</t>
  </si>
  <si>
    <t>Xây dựng, cải tạo, nâng cấp đường TL.286 cũ (Lý trình Km2+800 - Km4+460), thành phố Bắc Ninh</t>
  </si>
  <si>
    <t>Cải tạo, nâng cấp đường tỉnh ĐT 280 đoạn An Quang-Đông Bình (lý trình Km6+700-Km11+244) huyện Gia Bình</t>
  </si>
  <si>
    <t>Xây dựng, cải tạo, nâng cấp đường TL 286 (lý trình Km4+460-Km5+922) huyện Yên Phong</t>
  </si>
  <si>
    <t>Xây dựng đường phía Nam cầu Đại Đồng Thành</t>
  </si>
  <si>
    <t>Xây dựng đường phía Bắc cầu Đại Đồng Thành</t>
  </si>
  <si>
    <t>Xây dựng cầu Phật Tích - Đại Đồng Thành (Cầu vượt sông Đuống nối hai huyện Tiên Du và Thuận Thành)</t>
  </si>
  <si>
    <t>Đầu tư XD ĐT 287 đoạn nối QL18 đến đầu cầu Yên Dũng</t>
  </si>
  <si>
    <t>Xây dựng cầu vượt dân sinh số 2, khu công nghiệp Quế Võ tại lý trình Km6+800 trên Ql.18 thuộc địa phận huyện Quế Võ</t>
  </si>
  <si>
    <t>ĐTXD hệ thống điện chiếu sáng QL38 cũ, từ Phố Và đến Nút giao QL38 cũ với QL 38 mới, huyện Tiên Du</t>
  </si>
  <si>
    <t>SỞ GIÁO DỤC &amp; ĐÀO TẠO</t>
  </si>
  <si>
    <t>Ban QLDA công trình xây dựng Giáo dục</t>
  </si>
  <si>
    <t>Nhà học chức năng và các hạng mục phụ trợ, trường THPT Lý Nhân Tông.</t>
  </si>
  <si>
    <t>SỞ Y TẾ</t>
  </si>
  <si>
    <t>BQLDA công trình xây dựng Y tế</t>
  </si>
  <si>
    <t>Bệnh viện đa khoa tỉnh Bắc Ninh (quy mô 1000 giường)</t>
  </si>
  <si>
    <t>Bệnh viện Sản Nhi</t>
  </si>
  <si>
    <t xml:space="preserve">SỞ LAO ĐỘNG </t>
  </si>
  <si>
    <t xml:space="preserve">Văn phòng sở </t>
  </si>
  <si>
    <t>Xây dựng Trung tâm nuôi dưỡng Người có công và Bảo trợ xã hội Bắc Ninh</t>
  </si>
  <si>
    <t>SỞ VĂN HÓA</t>
  </si>
  <si>
    <t>Văn phòng Sở Văn hoá TT và Du lịch</t>
  </si>
  <si>
    <t>Đầu tư sửa chữa, mở rộng trụ sở làm việc Sở Văn hóa, thể thao và Du lịch Bắc Ninh</t>
  </si>
  <si>
    <t>Trung tâm bảo tồn tranh dân gian Đông Hồ.</t>
  </si>
  <si>
    <t>Đền thờ Hàn Thuyên, xã Lai Hạ, huyện Lương Tài</t>
  </si>
  <si>
    <t>ĐÀI PHÁT THANH TRUYỀN HÌNH</t>
  </si>
  <si>
    <t>Cải tạo, sửa chữa và nâng cấp Đài Phát thanh và Truyền hình Bắc Ninh</t>
  </si>
  <si>
    <t>TỈNH ĐOÀN</t>
  </si>
  <si>
    <t>Trung tâm giới thiệu việc làm thanh niên tỉnh Bắc Ninh</t>
  </si>
  <si>
    <t>ĐTXD Trung tâm đào tạo bóng chuyền tỉnh Bắc Ninh</t>
  </si>
  <si>
    <t>Xây dựng đường vào nhà hát dân ca quan họ Bắc Ninh (đoạn từ nối tiếp đường Lạc Long Quân qua nhà hát đến đường bê tông thôn Hữu Chấp, xã Hòa Long, TP Bắc Ninh)</t>
  </si>
  <si>
    <t>30.1</t>
  </si>
  <si>
    <t>UBND huyện Tiên Du</t>
  </si>
  <si>
    <t>Đường ĐT1 - Khu đô thị mới huyện Tiên Du</t>
  </si>
  <si>
    <t>Xây dựng đường giao thông khu du lịch Phật Tích, huyện Tiên Du (giai đoạn II)</t>
  </si>
  <si>
    <t>Đường trục huyện Tiên Du (tuyến Nội Duệ - Tri Phương)</t>
  </si>
  <si>
    <t>Cải tạo, nâng cấp kênh tiêu khu công nghiệp Đại Đồng - Hoàn Sơn</t>
  </si>
  <si>
    <t>Cải tạo, nâng cấp TL.276 và đường nối từ TL.276(mới) vào khu xử lý chất thải rắn huyện Tiên Du</t>
  </si>
  <si>
    <t>Xây dựng đường tỉnh 276 kéo dài đi Cảnh Hưng, huyện Tiên Du</t>
  </si>
  <si>
    <t>Đầu tư xây dựng cải tạo, nâng cấp đường từ QL.38 đi thôn Chi Trung - Chi Hồ, xã Tân Chi, huyện Tiên Du</t>
  </si>
  <si>
    <t>Đầu tư xây dựng Quảng trường lễ hội đồi Lim, huyện Tiên Du (giai đoạn 2)</t>
  </si>
  <si>
    <t>Đầu tư xây dựng đường liên xã Việt Đoàn - Tân Chi, huyện Tiên Du, tỉnh Bắc Ninh</t>
  </si>
  <si>
    <t>Dự án: Mở rộng đường Lý Anh Tông và đường kết nối ngoài phạm vi nút giao thông Tây Nam thành phố Bắc Ninh.</t>
  </si>
  <si>
    <t>Hoàn chỉnh nút giao Quốc lộ 18 với Quốc lộ 1 hướng Quảng Ninh đi Lạng Sơn</t>
  </si>
  <si>
    <t>Cải tạo vỉa hè để làm điểm dừng đỗ xe phục vụ Trung tâm hành chính công tỉnh Bắc Ninh.</t>
  </si>
  <si>
    <t>Nạo vét tạo cảnh quan hồ điều hòa phường Thị Cầu, thành phố Bắc Ninh</t>
  </si>
  <si>
    <t>Xây dựng đường nối TL.278 mới vào khu vực Chùa Dạm, thành phố Bắc Ninh</t>
  </si>
  <si>
    <t>BQLDA xây dựng thành phố Bắc Ninh</t>
  </si>
  <si>
    <t>Đường Nguyễn Đăng Đạo kéo dài đi Hòa Long, thành phố Bắc Ninh, tỉnh Bắc Ninh</t>
  </si>
  <si>
    <t>Khu du lịch văn hóa quan họ Cổ Mễ</t>
  </si>
  <si>
    <t>Xây dựng đầu tư đường vào khu vui chơi giải trí, nhà nghỉ, vườn đồi sinh thái phường Vân Dương, thành phố Bắc Ninh</t>
  </si>
  <si>
    <t>Xây dựng đường lên khu di tích Văn Miếu, thành phố Bắc Ninh</t>
  </si>
  <si>
    <t>Trường THCS Thị Cầu, thành phố Bắc Ninh</t>
  </si>
  <si>
    <t>UBND huyện Thuận Thành</t>
  </si>
  <si>
    <t>Trụ sở làm việc khối cơ quan dân vận Huyện uỷ huyện Thuận Thành</t>
  </si>
  <si>
    <t>BQLDA xây dựng huyện Thuận Thành</t>
  </si>
  <si>
    <t>Nắn dòng chảy tuyến sông Đông Côi - Đại Quảng Bình, kết hợp tạo hồ cảnh quan sinh thái khu trung tâm văn hóa Luy Lâu, huyện Thuận Thành</t>
  </si>
  <si>
    <t>Đầu tư xây dựng cải tạo, nâng cấp tuyến đường giao thông từ TL.283 đi QL.17 đoạn qua xã Trí Qủa, huyện Thuận Thành.</t>
  </si>
  <si>
    <t>UBND huyện Lương Tài</t>
  </si>
  <si>
    <t>Cải tạo, nâng cấp đường TL285, đoạn từ cầu Táo Đôi - An Mỹ, huyện Lương Tài, tỉnh Bắc Ninh</t>
  </si>
  <si>
    <t>Xây dựng cải tạo, nâng cấp tuyến đường huyện từ TL280 - cầu Phú Lâu, xã Phú Lương huyện Lương Tài, tỉnh Bắc Ninh</t>
  </si>
  <si>
    <t>Hỗ trợ xây dựng bến cảng Kênh Vàng</t>
  </si>
  <si>
    <t>Dự án đầu tư xây dựng hệ thống đường giao thông nội thị, thị trấn thứa, huyện Lương Tài</t>
  </si>
  <si>
    <t>Cải tạo, nâng cấp đường TL.284 đoạn Thị trấn Thứa đi Văn Thai (lý trình Km11-Km18), huyện Lương Tài, tỉnh Bắc Ninh</t>
  </si>
  <si>
    <t>Đường trục xã Bình Định (đoạn TL.280 vào trụ sở UBND xã) giai đoạn 2</t>
  </si>
  <si>
    <t>Trụ sở làm việc Đảng ủy, HĐND,UBND xã Bình Định, huyện Lương Tài</t>
  </si>
  <si>
    <t>Dự án xây dựng cầu Chợ Đò, huyện Lương Tài, tỉnh Bắc Ninh</t>
  </si>
  <si>
    <t>UBND huyện Quế Võ</t>
  </si>
  <si>
    <t>Quy hoạch chi tiết cụm Nhân Hòa</t>
  </si>
  <si>
    <t>Cải tạo, nâng cấp trạm bơm Phù Lãng</t>
  </si>
  <si>
    <t>Cải tạo, nâng cấp đường trục huyện Quế Võ, đoạn từ QL18 đến kè Thịnh Lai, xã Đức Long</t>
  </si>
  <si>
    <t>Cải tạo, nâng cấp đường trục huyện Quế Võ (đoạn từ TL279 qua thôn Đồng Chuế đi bến đò Cung Kiệm).</t>
  </si>
  <si>
    <t>Đầu tư xây dựng hạ tầng vùng nuôi trồng thủy sản tập trung xã Yên Giả huyện Quế Võ, tỉnh Bắc Ninh.</t>
  </si>
  <si>
    <t>Hạ tầng giao thông khu du lịch Thiên Thai, huyện Gia Bình (giai đoạn 1)</t>
  </si>
  <si>
    <t>Hạ tầng kỹ thuật khuôn viên cây xanh, hồ nước điều hòa khu du lịch sinh thái núi Thiên Thai, huyện Gia Bình (giai đoạn II)</t>
  </si>
  <si>
    <t>Đường từ UBND xã đi Lệ Chi Viên lên đê Đại Hà, xã Đại Lai, huyện Gia Bình</t>
  </si>
  <si>
    <t>Đường vào khu di tích lịch sử thôn Phương Triện, xã Đại Lai, huyện Gia Bình, tỉnh Bắc Ninh</t>
  </si>
  <si>
    <t>Đường vào đền Tam Phủ, xã Cao Đức, huyện Gia Bình (giai đoạn 2)</t>
  </si>
  <si>
    <t>Cải tạo, nâng cấp tuyến đường Kênh Bắc huyện Gia Bình</t>
  </si>
  <si>
    <t>Đường trục Trung tâm đô thị Nhân Thắng, huyện Gia Bình</t>
  </si>
  <si>
    <t>Đường Huyền Quang kéo dài đi QL.17 và tuyến nhánh thị trấn Gia Bình</t>
  </si>
  <si>
    <t>Hạ tầng cụm công nghiệp làng nghề Quảng Phú</t>
  </si>
  <si>
    <t>Trụ sở Huyện ủy huyện Yên Phong</t>
  </si>
  <si>
    <t>Xây dựng, cải tạo, nâng cấp đường Ngô Xá, Phù Cầm đoạn qua thôn Ấp Đồn, xã Yên Trung, huyện Yên Phong</t>
  </si>
  <si>
    <t>BQLDA thị xã Từ Sơn</t>
  </si>
  <si>
    <t>Dự án đầu tư xây dựng Bảo tàng, Thư viện thị xã Từ Sơn</t>
  </si>
  <si>
    <t>TỔNG HỢP THU, CHI CÁC CẤP NGÂN SÁCH TỈNH, HUYỆN, XÃ NĂM 2019</t>
  </si>
  <si>
    <t>TÌNH HÌNH THỰC HIỆN DỰ ÁN ĐẦU TƯ XDCB CẤP XÃ NĂM 2019</t>
  </si>
  <si>
    <t>TÌNH HÌNH THỰC HIỆN DỰ ÁN ĐẦU TƯ XDCB CẤP HUYỆN NĂM 2019</t>
  </si>
  <si>
    <t>TÌNH HÌNH THỰC HIỆN DỰ ÁN ĐẦU TƯ XDCB CẤP TỈNH NĂM 2019</t>
  </si>
  <si>
    <t>TÌNH HÌNH THỰC HIỆN DỰ TOÁN CHI THƯỜNG XUYÊN ĐƠN VỊ CẤP HUYỆN NĂM 2019</t>
  </si>
  <si>
    <t>TÌNH HÌNH THỰC HIỆN DỰ TOÁN CHI THƯỜNG XUYÊN ĐƠN VỊ CẤP TỈNH NĂM 2019</t>
  </si>
  <si>
    <t>TỔNG HỢP CÁC CƠ QUAN THU TRÊN ĐỊA BÀN TỈNH BẮC NINH NĂM 2019</t>
  </si>
  <si>
    <t>Các cơ quan khác</t>
  </si>
  <si>
    <t>Bệnh viện mắt</t>
  </si>
  <si>
    <t>Bệnh viện đa khoa tỉnh</t>
  </si>
  <si>
    <t>Bệnh viện sản nhi</t>
  </si>
  <si>
    <t>Bệnh viện Y học cổ truyền</t>
  </si>
  <si>
    <t>Liên đoàn Lao động tỉnh Bắc Ninh</t>
  </si>
  <si>
    <t>Bộ Chỉ huy Quân sự</t>
  </si>
  <si>
    <t>Tòa án</t>
  </si>
  <si>
    <t>Thi hành án</t>
  </si>
  <si>
    <t>Cục thống kê</t>
  </si>
  <si>
    <t>Kho bạc Bắc Ninh (cấp 3)</t>
  </si>
  <si>
    <t>TÊN ĐƠN VỊ DỰ TOÁN</t>
  </si>
  <si>
    <t>Viện Kiểm sát Nhân dân Huyện Yên Phong</t>
  </si>
  <si>
    <t>Xử lý khẩn cấp ngay sự cố sạt lở bờ, bãi sông đoạn từ K33+120÷K34+150 đê hữu Đuống, huyện Thuận Thành, tỉnh Bắc Ninh.</t>
  </si>
  <si>
    <t>Xử lý sự cố sạt lở bờ, bãi sông Đuống tương ứng từ K37+200÷K38+200 đê hữu Đuống, xã Lãng Ngâm, huyện Gia Bình, tỉnh Bắc Ninh</t>
  </si>
  <si>
    <t>Xử lý sạt lở bờ bãi sông Đuống tương ứng từ K47+728÷K49+000 đê tả Đuống, xã Cách Bi, huyện Quế Võ, tỉnh Bắc Ninh</t>
  </si>
  <si>
    <t>Xử lý sạt lở bờ, bãi sông đoạn từ K0+100÷K0+400 và đoạn từ K1+300÷K2+200 đê bối Đẩu Hàn, xã Hòa Long, thành phố Bắc Ninh</t>
  </si>
  <si>
    <t>SỞ KHOA HỌC &amp; CN</t>
  </si>
  <si>
    <t>6.1</t>
  </si>
  <si>
    <t>CC tiêu chuẩn đo lường chất lượng</t>
  </si>
  <si>
    <t>Tăng cương năng lực hoạt động Chi cục Tiêu chuẩn Đo lường chất lượng tỉnh Bắc Ninh giai đoạn 2012-2020</t>
  </si>
  <si>
    <t>Văn phòng Sở xây dựng</t>
  </si>
  <si>
    <t>Xây dựng mới Chùa Dạm xã Nam Sơn thành phố Bắc Ninh</t>
  </si>
  <si>
    <t>Ban quản lý dự án đầu tư xây dựng công trình dân dụng và công nghệp Bắc Ninh</t>
  </si>
  <si>
    <t>Bệnh viện đa khoa huyện Tiên Du</t>
  </si>
  <si>
    <t>Bệnh viện đa khoa tỉnh Bắc Ninh (giai đoạn 2)</t>
  </si>
  <si>
    <t>Bệnh viện Tâm thần tỉnh Bắc Ninh</t>
  </si>
  <si>
    <t>Tăng cường quản lý đất đai và cơ sở dữ liệu đất đai thực hiện tại tỉnh Bắc Ninh vay vốn ngân hàng thế giới</t>
  </si>
  <si>
    <t>SỞ THÔNG TIN VÀ TT</t>
  </si>
  <si>
    <t>Văn phòng Sở Thông tin và truyền thông</t>
  </si>
  <si>
    <t>Trung tâm dữ liệu Thành phố thông minh</t>
  </si>
  <si>
    <t>Cải tạo, sửa chữa trụ sở làm việc và các hạng mục phụ trợ Tỉnh ủy Bắc Ninh</t>
  </si>
  <si>
    <t>Công ty cổ phần môi trường và công trình đô thị Bắc Ninh</t>
  </si>
  <si>
    <t>Quản lý nước thải và chất thải rắn tại các thị xã, chương trình Miền Bắc II - Hợp phần chất thải rắn tỉnh Bắc Ninh</t>
  </si>
  <si>
    <t>Xây dựng tuyến đường nội bộ T7 (đoạn từ đường Nguyễn Đăng Đạo đến đường Kinh Dương Vương), thành phố Bắc Ninh</t>
  </si>
  <si>
    <t>Xây dựng, cải tạo, nâng cấp đường Bách Môn, Lạc Vệ đoạn K0+00-K2+158, huyện Tiên Du</t>
  </si>
  <si>
    <t>Đầu tư xây dựng đường HL6 đoạn từ TL.276 vào trụ sở Ban chỉ huy quân sự mới và làng đại học I, huyện tiên du, tỉnh Bắc Ninh (giai đoạn 1)</t>
  </si>
  <si>
    <t>Đầu tư xây dựng đường từ TL.287 đi thành phố Bắc Ninh (giai đoạn 1)</t>
  </si>
  <si>
    <t>Cải tạo, nâng cấp vỉa hè, mở rộng lòng đường Trần Hưng Đạo, thành phố Bắc Ninh (đoạn từ Ngã 6 đến khách sạn Nam Thắng)</t>
  </si>
  <si>
    <t>Cải tạo nâng cấp  vỉa hà, mở rộng lòng đường kết hợp điểm dừng đỗ xe tĩnh đường Ngô Gia Tự ( đoạn từ giao với đường Trần Hưng Đạo ến giao đường Kinh Dương Vương) TPBN</t>
  </si>
  <si>
    <t>Đường trục xã Lâm Thao đi Bình Định (đoạn từ TL.280 đi Thị tứ Ngọc Quan, xã Lâm Thao)</t>
  </si>
  <si>
    <t>Chỉnh trang sông Thứa (đoạn hồ Thứa đi ĐT.280)</t>
  </si>
  <si>
    <t>UBND huyện Gia Bình</t>
  </si>
  <si>
    <t>Xây dựng công trình hạ tầng vùng nuôi trồng thủy sản tập trung xã Xuân Lai, huyện Gia Bình</t>
  </si>
  <si>
    <t>Dự án đầu tư xây dựng cơ bản thuộc Bộ Quốc Phòng</t>
  </si>
  <si>
    <t>Dự án đầu tư xây dựng cơ bản thuộc Bộ Công an</t>
  </si>
  <si>
    <t>Trường mầm non xã Đông Thọ, huyện Yên Phong; Hạng mục: Nhà lớp học 02 tầng, 6 phòng học</t>
  </si>
  <si>
    <t>Trường tiểu học xã Long châu huyện Yên Phong, hạng mục nhà hiệu bộ và sân</t>
  </si>
  <si>
    <t>Trường tiểu học xã Long Châu huyện Yên Phong, hạng mục nhà đa năng và thiết bị phòng chức năng</t>
  </si>
  <si>
    <t>Đường nội thị thị trấn Thứa đoạn qua kênh cấp I, huyện Lương Tài</t>
  </si>
  <si>
    <t>Cải tạo, sửa chữa trường THCS Hàn Thuyên, huyện Lương Tài</t>
  </si>
  <si>
    <t>Trường tiểu học phường Kinh Bắc TP Bắc Ninh</t>
  </si>
  <si>
    <t>Cải tạo, sửa chữa trung tâm dạy nghề thành trụ sở Ban QLDA xây dựng TP Bắc Ninh</t>
  </si>
  <si>
    <t>Đầu tư xây dựng các tuyến đường gom để giảm tải ùn tắc giao thông tại khu vực nút giao QL.1A-QL.38 thành phố Bắc Ninh ( giai đoạn 1)</t>
  </si>
  <si>
    <t>Sửa chữa đèn Led trang trí đường phố, bảng điện tử truyền thông thị trấn Gia Bình</t>
  </si>
  <si>
    <t>Hạ tầng kỹ thuật khu nhà ở tái định cư khu du lịch sinh thái Thiên Thai xã Đông Cứu, huyện Gia Bình</t>
  </si>
  <si>
    <t>Trung tâm Giáo dục nghề nghiệp - Giáo dục thường xuyên huyện Gia Bình, hạng mục: Cải tạo nhà lớp học, nhà xưởng và các công trình phụ trợ</t>
  </si>
  <si>
    <t>Trường Mầm non thị trấn Chờ số 2, huyện Yên Phong (cải tạo, sửa chữa nhà lớp học 2 tầng, xây mới nhà hiệu bộ và bếp ăn)</t>
  </si>
  <si>
    <t>Trường THCS xã Tam Đa, huyện Yên Phong</t>
  </si>
  <si>
    <t>Trường THCS Tam Đa, huyện Yên Phong; Hạng mục: Cải tạo nhà lớp học 2 tầng 12 phòng</t>
  </si>
  <si>
    <t>Hệ thống thoát nước thải và cải tạo một số tuyến đường thôn Vọng Đông, xã Yên Trung, huyện Yên Phong: Hạng mục; Rãnh thoát nước, đường giao thông.</t>
  </si>
  <si>
    <t>Trường Tiểu học xã Đông Phong, huyện Yên Phong (nhà lớp học 3 tầng 18 phòng)</t>
  </si>
  <si>
    <t>Trường Tiểu học xã Đông Phong ( HM: Cải tạo nhà Hiệu bộ và các hạng mục phụ trợ )</t>
  </si>
  <si>
    <t>Cải tạo nâng cấp đường giao thông nội đồng thôn Phong xá, xã Đông Phong, huyện Yên Phong</t>
  </si>
  <si>
    <t>Đường GTNT xã Long Châu, huyện Yên Phong (nền, mặt đường, hệ thống thoát nước)</t>
  </si>
  <si>
    <t>Trường mầm non Thụy Hòa, huyện Yên Phong; Hạng mục: Nhà lớp học 2 tầng 6 phòng</t>
  </si>
  <si>
    <t>Trường tiểu học xã Đông Thọ, huyện Yên Phong; Hạng mục: Sân thể thao, trần nhà đa năng</t>
  </si>
  <si>
    <t>Đường GTNT thôn Lai Hạ, xã Lai Hạ (tuyến T1 đến T48), huyện Lương Tài</t>
  </si>
  <si>
    <t>Cải tạo, nâng cấp tuyến đường huyện (đoạn từ cầu An Trụ, xã An Thịnh đến dốc đê Cáp Thủy), xã An Thịnh, huyện Lương Tài</t>
  </si>
  <si>
    <t>Trạm Y tế xã Tân Chi, huyện Tiên Du (sửa chữa, cải tạo nhà điều trị 5 phòng và nhà khám chữa bệnh 2 tầng)</t>
  </si>
  <si>
    <t>XÃ HIÊN VÂN</t>
  </si>
  <si>
    <t>cải tạo, nâng cấp một số tuyến đường GTNT trục nội đồng xã Hiên Vân, huyện Tiên Du</t>
  </si>
  <si>
    <t>Trường mầm non xã Việt Đoàn, huyện Tiên Du (HM: Điểm trường các thôn: Liên Ấp, Đông Sơn, Đại Tảo, Long Văn, Long Khám)</t>
  </si>
  <si>
    <t>Đường GTNT thôn Long Khám, xã Việt Đoàn, huyện Tiên Du</t>
  </si>
  <si>
    <t>HTKT khu đất ở tái định cư xây dựng ĐT287 và giao đất dân cư dịch vụ tại xã Phật Tích, huyện Tiên Du</t>
  </si>
  <si>
    <t>Phụ trợ nhà văn hóa thôn Ngô Xá, xã Phật Tích (nhà bếp, vệ sinh, nhà kho, cổng, tường rào, sân đường vào chùa, sân bê tông trước đình)</t>
  </si>
  <si>
    <t>Đường GTNT đoạn từ TL276 đến trường THCS xã Phật Tích và Hệ thống thoát nước thôn Cổ Miếu, thôn Ngô Xá đi kênh tiêu xã Tân Chi trên tuyến TL276, huyện Tiên Du</t>
  </si>
  <si>
    <t>Đường GTNT xã Phật Tích, huyện Tiên Du (HM: Đoạn từ TL287 đến đường lên chùa thôn Vĩnh Phú)</t>
  </si>
  <si>
    <t>Đường GTNT thôn Nam Viên - Xuân Hội, xã Lạc Vệ, huyện Tiên Du. Hạng mục: Nền, mặt đường, hệ thống thoát nước</t>
  </si>
  <si>
    <t>Nhà văn hóa thôn Xuân Hội, xã Lạc Vệ, huyện Tiên Du. Hạng mục: Các hạng mục phụ trợ</t>
  </si>
  <si>
    <t>Cứng hóa kênh thôn An Động, xã Lạc Vệ, huyện Tiên Du</t>
  </si>
  <si>
    <t>Nhà văn hóa thôn Hộ Vệ, xã Lạc Vệ, huyện Tiên Du. Hạng mục: Nhà văn hóa và các hạng mục phụ trợ</t>
  </si>
  <si>
    <t>HTKT điểm dân cư nông thôn, đất đấu gía quyền sử dụng đất tạo vốn xây dựng nông thôn mới và đất ở tái định cư mở rộng đường tỉnh 276, xã Phú Lâm, huyện tiên Du</t>
  </si>
  <si>
    <t>Đường GTNT xóm mới, thôn Dọc, xã Liên Bão, huyện Tiên Du.(Hạng mục: Nền, mặt đường, rãnh thoát nước)</t>
  </si>
  <si>
    <t>Khu trung tâm Văn hóa, Thể thao thôn Lũng Sơn, thị trấn Lim, huyện Tiên Du; hạng mục: nhà văn hoa và các hạng mục phụ trợ</t>
  </si>
  <si>
    <t>Trường tiểu học xã Yên Giả; Hạng mục: nhà lớp học 12 phòng</t>
  </si>
  <si>
    <t>Đường giao thông liên thôn La Miệt - Phương Lưu - Nga Hoàng - Yên Giả, xã Yên Giả: Hạng mục: Nền, kè và mặt đường.</t>
  </si>
  <si>
    <t>Trường mầm non khu trung tâm xã Phù Lãng, huyện Quế Võ; Hạng mục: Nhà lớp học 3 tầng, 15 phòng</t>
  </si>
  <si>
    <t>Cải tạo, nâng cấp đường GTNT thôn Thất Gian, xã Châu Phong, huyện Quế Võ, Hạng mục: đường giao thông, hệ thống thoát nước.</t>
  </si>
  <si>
    <t>Đường Giao thông thôn Yên ĐInh, xã Phù Lương, huyện Quế Võ (giao đoạn 3). Hạng mục: Nền, mặt đường, tường kè, hệ thống thoát nước</t>
  </si>
  <si>
    <t>XÃ NHÂN HÒA</t>
  </si>
  <si>
    <t>Trường mầm non Nhân Hòa (Điểm trường Cung Kiệm); Hạng mục: Nhà lớp học 3 tầng, 15 phòng và các hạng mục phụ trợ</t>
  </si>
  <si>
    <t>Dự án đầu tư xây dựng HTKT khu nhà ở xã Song Hồ, huyện Thuận Thành</t>
  </si>
  <si>
    <t>PHƯỜNG VỆ AN</t>
  </si>
  <si>
    <t>Nâng cấp tầng 3 trường Mầm non Hoa Hồng, phường Vệ An, thành phố Bắc Ninh</t>
  </si>
  <si>
    <t>Nâng cấp tầng 2 nhà văn hoá khu phố 3, phường Vệ An</t>
  </si>
  <si>
    <t>Nâng cấp tầng 2 nhà văn hoá khu phố 4, phường Vệ An</t>
  </si>
  <si>
    <t>Cải tạo, nâng cấp đường giao thông, tường kè, sân nhà văn hóa khu 8, phường Đại Phúc, thành phố Bắc Ninh</t>
  </si>
  <si>
    <t>PHƯỜNG VẠN AN</t>
  </si>
  <si>
    <t>Cải tạo, nâng cấp tầng 3 trường Tiểu học Vạn An, thành phố Bắc Ninh</t>
  </si>
  <si>
    <t>Xây dựng hạ tầng kỹ thuật khu nhà ở dân cư dịch vụ xã Đình Bảng</t>
  </si>
  <si>
    <t>Xây dựng hạ tầng kỹ thuật khu dân cư dịch vụ Ao Cá Mả Mực</t>
  </si>
  <si>
    <t>Nâng cấp kênh tiêu trạm bơm trầm (đoạn từ K0+325-KC)</t>
  </si>
  <si>
    <t>Tu bổ đền Rồng xã Đình Bảng</t>
  </si>
  <si>
    <t>Nghĩa trang nhân dân xã Đình Bảng (hạng mục: San nền, cổng tường rào, đường giao thông, thoát nước và cây xanh)</t>
  </si>
  <si>
    <t>Hạ tầng kỹ thuật khu nhà ở và công trình công cộng xã Đình Bảng (hạng mục: Sân vận động đa năng, câu lạc bộ và các hạng mục phụ trợ)</t>
  </si>
  <si>
    <t>Hạ tầng kỹ thuật khu nhà ở và công trình công cộng xã Đình Bảng (hạng mục: Hệ thống cấp nước sinh hoạt)</t>
  </si>
  <si>
    <t>Hạ tầng kỹ thuật khu nhà ở và công trình công cộng xã Đình Bảng (hạng mục: Nhà thi đấu)</t>
  </si>
  <si>
    <t>Đường vào khu nhà ở và dịch vụ thương mại Ba Gia</t>
  </si>
  <si>
    <t>Tôn tạo, phục hồi nhà Võ Chỉ, nhà bia và tường bao khu di tích Đền Đô, xã Đình Bảng</t>
  </si>
  <si>
    <t>Nâng cấp đường Gốc Sữa - Vườn Xóm - Đình phường Đình Bảng</t>
  </si>
  <si>
    <t>Nâng cấp đường giao thông thôn Đình</t>
  </si>
  <si>
    <t>Cải tạo, nâng cấp trường mầm mon thôn Đình, phường Đình Bảng, thị xã Từ Sơn</t>
  </si>
  <si>
    <t>Trụ sở làm việc Đảng ủy - HĐND - UBND và các ban, ngành, đoàn thể phường Đình Bảng, thị xã Từ Sơn</t>
  </si>
  <si>
    <t>Hội trường đa năng phường Đình Bảng</t>
  </si>
  <si>
    <t>Đường vào khu dân cư dịch vụ Đền Đô, phường Đình Bảng, thị xã Từ Sơn</t>
  </si>
  <si>
    <t>Đường giao thông nông thôn Long Vỹ, phường Đình Bảng, thị xã Từ Sơn</t>
  </si>
  <si>
    <t>Đường giao thông nông thôn thôn Long Vỹ (giai đoạn 2), phường Đình Bảng</t>
  </si>
  <si>
    <t>Nâng cấp đường Đồng Khuổi thôn Thịnh Lang, phường Đình Bảng, thị xã Từ Sơn</t>
  </si>
  <si>
    <t>Hạ tầng kỹ thuật khu nhà ở dân cư dịch vụ khu vực Ao Cá - Mả Mực, phường Đình Bảng (hạng mục: Di chuyển đường dây 35KV và xây dựng hệ thống điện chiếu sáng)</t>
  </si>
  <si>
    <t>Trụ sở làm việc Đảng ủy, HĐND-UBND và các ban ngành đoàn thể phường Đình Bảng (hạng mục: Các hạng mục phụ trợ)</t>
  </si>
  <si>
    <t>Trạm cấp nước sinh hoạt Đền Đô, phường Đình Bảng, thị xã Từ Sơn</t>
  </si>
  <si>
    <t>Nhà văn hóa thôn Cao Lâm xã Đình Bảng</t>
  </si>
  <si>
    <t>Hạ tầng kỹ thuật khu nhà ở công trình công cộng xã Đình Bảng (hạng mục: Cấp điện khu nhà ở và chiếu sáng công cộng)</t>
  </si>
  <si>
    <t>Mở rộng vỉa hè, điện chiếu sáng đường vào Đền Đô, xã Đình Bảng, thị xã Từ Sơn</t>
  </si>
  <si>
    <t>Hạ tầng kỹ thuật khu dân cư dịch vụ Đồng Khu, xã Đình Bảng, thị xã Từ Sơn</t>
  </si>
  <si>
    <t>Hạ tầng kỹ thuật khu dân cư công trình công cộng xã Đình Bảng (hạng mục: Sân vườn và các hạng mục phụ trợ)</t>
  </si>
  <si>
    <t>Di chuyển đường điện GPMB đường vào khu nhà ở dịch vụ Ba Gia</t>
  </si>
  <si>
    <t>Nghĩa trang nhân dân xã Đình Bảng (hạng mục: Nhà tẩy rửa hài cốt, nhà dịch vụ, nhà quản trang miếu thờ thổ thần)</t>
  </si>
  <si>
    <t>Nâng cấp kênh tiêu trạm bơm Trầm xã Đình Bảng</t>
  </si>
  <si>
    <t>Nhà hiệu bộ trường tiểu học xã Đình Bảng</t>
  </si>
  <si>
    <t>Nâng cấp kênh tiêu phường Đình Bảng (HM: đoạn từ Cống Sành Sung đến Cao Lâm)</t>
  </si>
  <si>
    <t>Đường giao thông phường Đình Bảng thị xã Từ Sơn (HM: đoạn từ kênh Nam đến khu phố Cao Lâm)</t>
  </si>
  <si>
    <t>Tu bổ, tôn tạo trùng tu di tích chùa Ứng tâm phường Đình Bảng thị xã từ Sơn</t>
  </si>
  <si>
    <t>Đường giao thông khu phố Thịnh Lang phường Đình Bảng (HM: đoạn từ nhà bà Nga đến nhà ông Quang)</t>
  </si>
  <si>
    <t>Đường giao thông phường Đình Bảng thị xã Từ Sơn (HM: khu Bà La đoạn từ nhà văn hoá đến nhà ông Chiến)</t>
  </si>
  <si>
    <t>Cải tạo, nâng cấp sân vận động đa năng phường Đình Bảng Thị xã Từ Sơn</t>
  </si>
  <si>
    <t>Nhà văn hóa khu phố Thượng, phường Đình Bảng, thị xã Từ Sơn; hạng mục: Nhà văn hóa và các công trình phụ trợ</t>
  </si>
  <si>
    <t>Cải tạo nâng cấp nhà Hộ Phúc và đường vào nghĩa trang nhân dân phường Đình Bảng TX Từ Sơn</t>
  </si>
  <si>
    <t>Nhà văn hóa khu phố Trung Hòa phường Đình Bảng TX Từ Sơn (HM: NVH, đường bê tông, cổng tường rào, rãnh thoát nước)</t>
  </si>
  <si>
    <t>Cống tiêu ra kênh Nam phường Đình Bảng TX Từ Sơn</t>
  </si>
  <si>
    <t>Đường GT khu phố Thượng phường Đình Bảng TX Từ Sơn (HM: Bê tông hóa mặt đường và cống thoát nước ngõ ông Thịnh và ông Tâm</t>
  </si>
  <si>
    <t>Tu bổ tôn tạo trùng tu di tích chùa Ứng Tâm phường Đình Bảng TX Từ Sơn</t>
  </si>
  <si>
    <t>GPMB di chuyển cột 68 đường dây 35KV lộ 371-E27.1 và đường dây 0,4KV sau TBA Đình Bảng 1, xóm Hạ 2 và TBA Đình Bảng 13 TX Từ Sơn</t>
  </si>
  <si>
    <t>Đường giao thông phường Đình Bảng TX Từ Sơn (HM: Khu Thịnh Lang đoạn từ nhà máy nước đến tỉnh lộ 295B)</t>
  </si>
  <si>
    <t>Đường giao thông phường Đình Bảng, thị xã Từ Sơn (HM: Đoạn từ khu phố ao Sen đến đường TL-277)</t>
  </si>
  <si>
    <t>Cải tạo nghĩa trang liệt sĩ phường Đình Bảng, thị xã Từ Sơn</t>
  </si>
  <si>
    <t>Trường mầm non Đình Bảng 2, phường Đình Bảng, thị xã Từ Sơn (HM: Nhà chức năng và các công trình phụ trợ)</t>
  </si>
  <si>
    <t>Đường giao thông phường Đình Bảng, thị xã Từ Sơn (HM: Đoạn từ khu phố Trầm đến khu phố Long Vĩ)</t>
  </si>
  <si>
    <t>Cải tạo nâng cấp đường giao thông phường Đình Bảng; hạng mục: Đường vườn xóm khu phố Bà La</t>
  </si>
  <si>
    <t>Trường tiểu học Đình Bảng 2, thị xã Từ Sơn, tỉnh Bắc Ninh</t>
  </si>
  <si>
    <t>Hệ thống thoát nước quanh chợ Bờ Ngang, phường Đình Bảng, thị xã Từ Sơn (Cống thoát nước, hố ga)</t>
  </si>
  <si>
    <t>HT khu dân cư dịch vụ và quỹ đất đấu giá tạo vốn xây dựng cơ sở HT phường Đình Bảng, thị xã Từ Sơn</t>
  </si>
  <si>
    <t>Hệ thống chiếu sáng đường trục chính từ Đền Đô đến Xuân Đài, phường Đình Bảng, thị xã Từ Sơn</t>
  </si>
  <si>
    <t>Cải tạo sân chơi trường THCS phường Đình Bảng, thị xã Từ Sơn (phá dỡ, xây mới tường rào)</t>
  </si>
  <si>
    <t>Nâng cấp, cải tạo sân sau nhà lớp học trường THCS phường Đình Bảng, thị xã Từ Sơn</t>
  </si>
  <si>
    <t>Dịch chuyển tuyến dây 35 KV nhánh Chùa Dận (từ cột 80 Lộ 371-E27.1 đến cột số 2) để GPMB và xây dựng mới trạm biến áp cấp điện cho trường tiểu học Đình Bảng 2</t>
  </si>
  <si>
    <t>Đầu tư xây dựng lò đốt rác thải sinh hoạt NFI-05 phường Đình Bảng, thị xã Từ Sơn (phần xây dựng)</t>
  </si>
  <si>
    <t>Nâng cấp hệ thống truyền thanh phường Đình Bảng, thị xã Từ Sơn (hệ thống cột tháp truyền thanh)</t>
  </si>
  <si>
    <t>Đường giao thông nội đồng phường Đình Bảng, thị xã Từ Sơn (đoạn từ Cổng Vớt đến Cầu Trầm tuyến T1, T2)</t>
  </si>
  <si>
    <t>Nâng cấp hệ thống truyền thanh phường Đình Bảng, thị xã Từ Sơn (dựng cột và thiết bị)</t>
  </si>
  <si>
    <t>Nhà Văn hóa khu phố Tân Lập và HTKT quỹ đất ở đấu giá QSDĐ tạo vốn xây dựng nhà Văn hóa khu phố Tân Lập và các công trình công cộng của phường Đình Bảng, thị xã Từ Sơn</t>
  </si>
  <si>
    <t>Nhà văn hóa khu phố Tỉnh Cầu, phường Đình Bảng, thị xã Từ Sơn</t>
  </si>
  <si>
    <t>Cải tạo, nâng cấp tuyến đường từ Cầu Trầm đi cầu Chùa Dận (nền, mặt đường)</t>
  </si>
  <si>
    <t>Cầu Đầu Đốt, phường Đình Bảng, thị xã Từ Sơn</t>
  </si>
  <si>
    <t>Lắp đặt hệ thống điện chiếu sáng các tuyến Bà La đi Ao Sen, Xuân Đài đi Trầm; đường 295B đi Đền Rồng; Trung Hòa đi Cao Lâm và chỉnh trang một số tuyến còn thiếu.</t>
  </si>
  <si>
    <t>Vườn hoa chợ Bờ Ngang khu phố Hạ phường Đình Bảng ; HM: Vườn hoa, thoát nước, cây xanh</t>
  </si>
  <si>
    <t>Tuyến cáp ngầm 35kv và TBA 320KVA-35/0,4KV cấp điện cho khu dịch vụ dân cư Đồng Khu phường Đình Bảng, thị xã Từ Sơn</t>
  </si>
  <si>
    <t>Cấp điện cho khu dân cư dịch vụ thôn Long Vĩ phường Đình Bảng, thị xã Từ Sơn, tỉnh Bắc Ninh</t>
  </si>
  <si>
    <t>Trường tiểu học Tam Sơn 1 xã Tam Sơn. HM : Xây mới nhà lớp học 2 tầng 6 phòng và các hạng mục phụ trợ</t>
  </si>
  <si>
    <t>Nhà khám và chữa bệnh Y học cổ truyền; bếp, nhà ăn, lò đốt rác y tế, san nền, sân, đường nội bộ, cổng, tường rào, nhà bảo vệ, nhà để xe</t>
  </si>
  <si>
    <t>Tu bổ, tôn tạo di tích đình, đền Trang Liệt, phường Trang Hạ; Hạng mục: Nhà Tiên Nông</t>
  </si>
  <si>
    <t>Công trình: Trường Mầm non Trang Hạ; Hạng mục: Nhà lớp học và các hạng mục phụ trợ</t>
  </si>
  <si>
    <t>Nhà Văn hóa thôn Xuân Dương, xã Vạn Ninh, huyện Gia Bình (nhà văn hóa+san nền)</t>
  </si>
  <si>
    <t>Nhà Văn hóa thôn Cao Thọ, xã Vạn Ninh, huyện Gia Bình</t>
  </si>
  <si>
    <t>XÃ ĐÔNG CỨU</t>
  </si>
  <si>
    <t>Đường GTNT liên thôn xã Đông Cứu, huyện Gia Bình (đoạn từ thôn Nghĩa Thắng đi thôn Bảo Tháp).</t>
  </si>
  <si>
    <t>Cải tạo, nâng cấp đường GTNT thôn Cứu Sơn, xã Đông Cứu, huyện Gia Bình</t>
  </si>
  <si>
    <t>Trạm Y tế xã Đông Cứu, huyện Gia Bình (nhà làm việc số 2)</t>
  </si>
  <si>
    <t>Trạm Y tế xã Nhân Thắng, huyện Gia Bình (nhà làm việc)</t>
  </si>
  <si>
    <t>Nhà văn hóa thôn Nhân Hữu, xã Nhân Thắng, huyện Gia Bình</t>
  </si>
  <si>
    <t>Nhà văn hóa thôn Ngô Cương, xã Nhân Thắng, huyện Gia Bình</t>
  </si>
  <si>
    <t>XÃ LÃNG NGÂM</t>
  </si>
  <si>
    <t>Nhà Văn hóa thôn Ngọc Tỉnh, xã Lãng Ngâm, huyện Gia Bình</t>
  </si>
  <si>
    <t>Bảo hiểm xã hội</t>
  </si>
  <si>
    <t>Các đơn vị khác Huyện Thuận Thành</t>
  </si>
  <si>
    <t>Trung tâm nước sạch và VSMTNT</t>
  </si>
  <si>
    <t>Dự án thay đổi nguồn nước cấp cho các trạm cấp nước sạch các xã Cảnh Hưng, Tân Chi huyện Tiên Du và xã Văn Môn huyện Yên Phong</t>
  </si>
  <si>
    <t>Cải tạo, sửa chữa Trụ sở làm việc của Chi cục Kiểm lâm và xây nhà kho chứa tang vật, phương tiện vi phạm</t>
  </si>
  <si>
    <t>Cải tạo, nâng cấp kênh xả tiêu 6 xã, thị xã Từ Sơn và huyện Tiên Du</t>
  </si>
  <si>
    <t>Cải tạo, nâng cấp trạm bơm Phù Cầm, huyện Yên Phong (giai đoạn 2)</t>
  </si>
  <si>
    <t>Kè gia cố mái kênh bờ giữa hai kênh ba bờ thuộc trục tiêu sông Bùi ra trạm bơm Nghĩa Đạo, huyện Thuận Thành</t>
  </si>
  <si>
    <t>Cải tạo, sửa chữa kênh tưới Thái Hòa 1, huyện Quế Võ</t>
  </si>
  <si>
    <t>Cải tạo, nâng cấp cầu qua kênh Bắc Như Quỳnh tại Km16+750, huyện Thuận Thành</t>
  </si>
  <si>
    <t>Nạo vét kênh, kè gia cố mái kênh tiêu chính trạm bơm Ngọc Quan, huyện Lương Tài</t>
  </si>
  <si>
    <t>Các công trình thủy lợi phục vụ sản xuất nông nghiệp trên địa bàn huyện Quế Võ năm 2019</t>
  </si>
  <si>
    <t>Kiên cố hoá kênh tưới trạm bơm Lương Tân</t>
  </si>
  <si>
    <t>Kiên cố hóa kênh tưới B76</t>
  </si>
  <si>
    <t>Cải tạo, nâng cấp trạm bơm Quế Tân (trong đồng)</t>
  </si>
  <si>
    <t>Đầu tư xây dựng cải tạo, nâng cấp trạm bơm Thọ Đức ( trong đồng)</t>
  </si>
  <si>
    <t>Mở rộng, cải tạo nhà hiệu bộ và một số hạng mục phụ trợ trường THPT Lương Tài, huyện Lương Tài</t>
  </si>
  <si>
    <t>Đường Nguyễn Quyền 2 - Thành phố BN</t>
  </si>
  <si>
    <t>Trung tâm kiểm định chất lượng và kinh tế xây dựng</t>
  </si>
  <si>
    <t>Trung tâm Kiểm định chất lượng và Kinh tế xây dựng - Chi cục Giám định xây dựng</t>
  </si>
  <si>
    <t xml:space="preserve">Viện quy hoạch XD tỉnh </t>
  </si>
  <si>
    <t>Cải tạo, nâng cấp trụ sở làm việc Sở Xây dựng Bắc Ninh (đường Ngô Gia Tự, thành phố Bắc Ninh) thành trụ sở làm việc Viện Quy hoạch, Kiến trúc Bắc Ninh</t>
  </si>
  <si>
    <t>Dự án tăng cường ATGT trên các Quốc lộ ở phía Bắc Việt Nam, vốn vay JBIC (tiểu dự án GPMB tỉnh Bắc Ninh)</t>
  </si>
  <si>
    <t>Cầu vượt dân sinh KCN Quế võ tại lý trình Km4+650 trên QL18</t>
  </si>
  <si>
    <t>ĐTXD đường TL 276 mới, đoạn từ nút giao với đường Nội Duệ- Tri Phương đến đường dẫn phía Bắc cầu Phật Tích - Đại Đồng Thành</t>
  </si>
  <si>
    <t>ĐTXD cải tạo, nâng cấp đường TL284 đoạn Lãng Ngâm- Thứa lý trình Km0+00 - Km 10+350 huyện Gia Bình và Lương Tài.</t>
  </si>
  <si>
    <t>ĐTXD đầu tư bổ sung cầu Đồng Xép 2, nút giao QL1A với ĐT 287 tỉnh Bắc Ninh.</t>
  </si>
  <si>
    <t>ĐTXD đường TL 287 đoạn từ QL38 mới, huyện Tiên Du đến QL18 huyện Quế Võ, tỉnh Bắc Ninh</t>
  </si>
  <si>
    <t>ĐTXD đường Gom bên trái QL18 từ KCN Quế Võ đến Khu đô thị Tây Hồ và hoàn chỉnh hệ thống chiếu sáng từ Km8+100 đến Km8+400 huyện Quế Võ</t>
  </si>
  <si>
    <t>10.1</t>
  </si>
  <si>
    <t>10.2</t>
  </si>
  <si>
    <t>Văn phòng Sở Giáo dục-Đào tạo</t>
  </si>
  <si>
    <t>Xây dựng sửa chữa, cải tạo và xây dựng mới nhà đa năng trung tâm giáo dục nghề nghiệp - Giáo dục thường xuyên tỉnh Bắc Ninh</t>
  </si>
  <si>
    <t>Cải tạo nâng cấp nhà lớp học khu A, Trung tâm Giáo dục Thường xuyên tỉnh Bắc Ninh</t>
  </si>
  <si>
    <t>12.2</t>
  </si>
  <si>
    <t>Sở Lao động - Thương binh &amp; Xã hội</t>
  </si>
  <si>
    <t>Đài tưởng niệm các Anh hùng liệt sỹ tỉnh BN</t>
  </si>
  <si>
    <t>Cải tạo, sửa chữa trung tâm Dịch vụ việc làm tỉnh Bắc Ninh</t>
  </si>
  <si>
    <t>Cải tạo, nâng cấp Trung tâm Dạy nghề - Phục hồi chức năng cho người tàn tật tỉnh Bắc Ninh</t>
  </si>
  <si>
    <t>Cải tạo, sửa chữa Cơ sở cai nghiện ma túy tỉnh Bắc Ninh</t>
  </si>
  <si>
    <t>Tu bổ, tôn tạo di tích đình Trang Liệt, phường Trang Hạ</t>
  </si>
  <si>
    <t>Mở rộng đền thờ Lê Văn Thịnh, hạng mục đền Thượng, xã Đông Cứu, huyện Gia Bình</t>
  </si>
  <si>
    <t>Nhà chứa quan họ phường Kinh Bắc, thành phố Bắc Ninh</t>
  </si>
  <si>
    <t>Sửa chữa, nâng cấp công trình Nhà thi đấu Đa năng tỉnh Bắc Ninh</t>
  </si>
  <si>
    <t>Nhà chứa Quan họ phường Võ Cường, thành phố Bắc Ninh</t>
  </si>
  <si>
    <t>Nhà chứa Quan họ xã Hiên Vân, huyện Tiên Du</t>
  </si>
  <si>
    <t>Trung tâm Bảo tồn và phát huy giá trị di sản văn hóa môn nghệ thuật dân gian truyền thống Múa rối nước, làng Đồng Ngư, xã Ngũ Thái, huyện Thuận Thành</t>
  </si>
  <si>
    <t>Sửa chữa Trung tâm Văn hóa tỉnh Bắc Ninh</t>
  </si>
  <si>
    <t>Bảo tồn, tôn tạo và phát huy giá trị di tích lịch sử văn hoá chùa Bút Tháp, huyện Thuận Thành, tỉnh Bắc Ninh</t>
  </si>
  <si>
    <t>Tu bổ, tôn tạo khu di tích lịch sử và du lịch văn hóa Cao Lỗ Vương, huyện Gia Bình, tỉnh Bắc Ninh</t>
  </si>
  <si>
    <t>Xây dựng mới chùa Dạm, xã Nam Sơn, thành phố Bắc Ninh</t>
  </si>
  <si>
    <t>Trung tâm Đào tạo, Huấn luyện vận động viên thể thao</t>
  </si>
  <si>
    <t>Xây dựng hệ thống tường, vách chắn gió sân Tennis, Trung tâm Huấn luyện thể dục thể thao tỉnh Bắc Ninh</t>
  </si>
  <si>
    <t>Nâng cao năng lực Trung tâm Quan trắc Tài nguyên và Môi trường tỉnh Bắc Ninh</t>
  </si>
  <si>
    <t>Trụ sở làm việc Chi nhánh Văn phòng đăng ký đất đai huyện Thuận Thành</t>
  </si>
  <si>
    <t>Trụ sở làm việc Chi nhánh Văn phòng đăng ký đất đai huyện Gia Bình</t>
  </si>
  <si>
    <t>Sở Thông tin và Truyền thông tỉnh Bắc Ninh</t>
  </si>
  <si>
    <t>Khu tổ hợp công nghệ thông tin</t>
  </si>
  <si>
    <t>THANH TRA TỈNH</t>
  </si>
  <si>
    <t>Nhà tiếp dân, kho lưu trữ tang vật và phòng làm việc bộ phận một cửa, Thanh tra tỉnh Bắc Ninh</t>
  </si>
  <si>
    <t>Cải tạo, nâng cấp Cung văn hóa thanh thiếu nhi tỉnh Bắc Ninh</t>
  </si>
  <si>
    <t>Công trình: Xây dựng đường gom thuộc quy hoạch khu đào tạo và nghiên cứu ứng dụng khoa học công nghệ tỉnh Bắc Ninh (tuyến số 1)</t>
  </si>
  <si>
    <t>Đầu tư xây dựng Công viên, hồ nước khu Thủy tổ quan họ Bắc Ninh, xã Hòa Long, thành phố Bắc Ninh</t>
  </si>
  <si>
    <t>Đầu tư xây dựng công trình Đường vào Trung tâm đào tạo bóng chuyền tỉnh Bắc Ninh (đoạn từ đường Hàn Thuyên đến đường Lê Văn Thịnh)</t>
  </si>
  <si>
    <t>Đầu tư xây dựng công trình Lưới điện dân sinh khu phố Trịnh Tháp, phường Châu Khê, thị xã Từ Sơn</t>
  </si>
  <si>
    <t>Đầu tư xây dựng Cải tạo, sửa chữa Thư viện tỉnh Bắc Ninh</t>
  </si>
  <si>
    <t>Đầu tư xây dựng Tuyến đường kết nối đường Hàn Thuyên và đường Đấu Mã, thành phố Bắc Ninh.</t>
  </si>
  <si>
    <t>Đầu tư xây dựng Trung tâm văn hóa thiếu nhi phía nam tỉnh tại thị trấn Gia Bình.</t>
  </si>
  <si>
    <t>Công ty cổ phần môi trường và đầu tư xây dựng Bắc Hải</t>
  </si>
  <si>
    <t>Xây dựng công trình khu xử lý chất thải rắn sinh hoạt huyện Gia Bình</t>
  </si>
  <si>
    <t>Trường THCS trọng điểm huyện Tiên Du</t>
  </si>
  <si>
    <t>Đầu tư xây dựng đường du lịch Phật Tích kéo dài đi Cảnh Hưng, huyện Tiên Du, tỉnh Bắc Ninh (giai đoạn 1)</t>
  </si>
  <si>
    <t>Đầu tư xây dựng đường Đại Đồng - Cống Bựu, huyện Tiên Du (giai đoạn 2, đoạn qua xã Hoàn Sơn)</t>
  </si>
  <si>
    <t>Đầu tư xây dựng đường nhánh nội bộ trung tâm hành chính mới huyện Tiên Du (giai đoạn 1)</t>
  </si>
  <si>
    <t>Chỉnh trang đô thị trung tâm thị trấn Lim chào mừng kỷ niệm 20 năm tái lập huyện Tiên Du (giai đoạn 1)</t>
  </si>
  <si>
    <t>Đầu tư xây dựng đường ĐT1 kéo dài (đoạn từ TL.276 đến đường Nội Duệ - Tri Phương), huyện Tiên Du, tỉnh Bắc Ninh (giai đoạn 1)</t>
  </si>
  <si>
    <t>Cải tạo, nâng cấp TL.278 cũ đoạn từ thôn Đa Cấu, xã Nam Sơn, đến khu dân cư đấu giá Tiên Xá phường Hạp Lĩnh, TP Bắc Ninh</t>
  </si>
  <si>
    <t>Đường giao thông từ QL17 vào khu xử lý chất thải rắn sinh hoạt huyện Thuận Thành</t>
  </si>
  <si>
    <t>Đầu tư xây dựng đường Đại Đồng Thành - Nguyệt Đức (đoạn tránh khu dân cư từ Km7 đi cầu Gáy) kết nối với tỉnh Hưng Yên</t>
  </si>
  <si>
    <t>Đầu tư xây dựng cải tạo, nâng cấp tuyến đường từ đường dẫn phía Nam cầu Phật Tích - Đại Đồng thành đi qua thôn Á Lữ đến Lăng Kinh Dương Vương, huyện Thuận Thành</t>
  </si>
  <si>
    <t>Đầu tư xây dựng cải tạo, nâng cấp tuyến đường Đại Đồng Thành - Thanh Khương, huyện Thuận Thành</t>
  </si>
  <si>
    <t>Dự án đầu tư xây dựng đường giao thông QL.38 qua trung tâm điều dưỡng thương binh huyện Thuận Thành đi QL.17, huyện Thuận Thành</t>
  </si>
  <si>
    <t>Các tuyến đường nhánh khu trung tâm huyện Thuận Thành</t>
  </si>
  <si>
    <t>Cụm mầm non tập trung số 2 xã Bình Định, huyện Lương Tài</t>
  </si>
  <si>
    <t>Đường Đ20 ( đoạn từ TL.281 đi Phú Hòa), huyện Lương Tài - Giai đoạn 1</t>
  </si>
  <si>
    <t>Xử lý khẩn cấp công trình cải tạo, nâng cấp công trình Trạm bơm thôn thi, thôn Đông, xã Đào Viên và kiên cố hóa kênh cứng, xây dựng mới Trạm bơm thôn Giang Liễu, huyện Quế Võ</t>
  </si>
  <si>
    <t>Dự án đầu tư xây dựng đường trục chính đô thị đoạn từ QL18 đi xã Việt Hùng, xã Bằng An, huyện Quế Võ.</t>
  </si>
  <si>
    <t>Đầu tư xây dựng đường trục chính đô thị đoạn từ TL.279 đi khu công nghiệp Quế Võ 3, huyện Quế Võ.</t>
  </si>
  <si>
    <t>Đầu tư xây dựng đường trục huyện Quế Võ, đoạn từ ĐT.279 đi Bằng An, lên đê Hữu Cầu huyện Quế Võ</t>
  </si>
  <si>
    <t>Cải tạo, nâng cấp đường trục huyện Quế Võ ( đoạn qua xã Việt Thống, từ UBND xã đến đường BTXM thôn Việt Hưng)</t>
  </si>
  <si>
    <t>Hệ thống tiêu thoát nước trên địa bàn huyện Quế Võ</t>
  </si>
  <si>
    <t>Đầu tư xây dựng tuyến đường từ QL.18 đi làng nghề xã Phù Lãng, huyện Quế Võ, tỉnh Bắc Ninh.</t>
  </si>
  <si>
    <t>Nhà máy nước sạch thị trấn Phố Mới</t>
  </si>
  <si>
    <t>Xây dựng đường vào khu xử lý chất thải rắn sinh hoạt của huyện Yên Phong</t>
  </si>
  <si>
    <t>Nhà làm việc liên cơ quan huyện Yên Phong</t>
  </si>
  <si>
    <t>Dự án ĐTXD Đường Lý Tự Trọng (đoạn từ ĐT.295B đến đường Nguyên Phi Ỷ Lan), thị xã Từ Sơn</t>
  </si>
  <si>
    <t>Dự án ĐTXD Cải tạo, nâng cấp ĐT.277 đoạn từ Phù Đổng đến QL.1A (địa phận xã Phù Chẩn, thị xã Từ Sơn)</t>
  </si>
  <si>
    <t>2.1</t>
  </si>
  <si>
    <t>2.2</t>
  </si>
  <si>
    <t>2.3</t>
  </si>
  <si>
    <t>2.4</t>
  </si>
  <si>
    <t>2.5</t>
  </si>
  <si>
    <t>2.6</t>
  </si>
  <si>
    <t>2.7</t>
  </si>
  <si>
    <t>4.1</t>
  </si>
  <si>
    <t>5.3</t>
  </si>
  <si>
    <t>5.4</t>
  </si>
  <si>
    <t>5.5</t>
  </si>
  <si>
    <t>6.2</t>
  </si>
  <si>
    <t>7.1</t>
  </si>
  <si>
    <t>7.2</t>
  </si>
  <si>
    <t>10.3</t>
  </si>
  <si>
    <t>17.1</t>
  </si>
  <si>
    <t>17.2</t>
  </si>
  <si>
    <t>26.1</t>
  </si>
  <si>
    <t>26.2</t>
  </si>
  <si>
    <t>27.1</t>
  </si>
  <si>
    <t>27.2</t>
  </si>
  <si>
    <t>28.1</t>
  </si>
  <si>
    <t>28.2</t>
  </si>
  <si>
    <t>29.1</t>
  </si>
  <si>
    <t>Cải tạo nhà làm việc Khối dân huyện Yên Phong</t>
  </si>
  <si>
    <t>Cải tạo, sửa chữa phòng giáo dục và đào tạo huyện Yên Phong</t>
  </si>
  <si>
    <t>Cải tạo sửa chữa trụ sở Trung tâm bồi dưỡng chính trị huyện Yên Phong</t>
  </si>
  <si>
    <t>Trang trí chiếu sáng khuôn viên trụ sở UBND huyện mới</t>
  </si>
  <si>
    <t>Đường vào trường THCS trọng điểm huyện Yên Phong</t>
  </si>
  <si>
    <t>Cải tạo, sửa chữa trụ sở UBMTTQ và các đoàn thể huyện Yên Phong (CTSC nhà làm việc cơ quan UBMTTQ và liên đoàn lao động huyện )</t>
  </si>
  <si>
    <t>Cải tạo, sửa chữa trụ sở cơ quan Ủy ban mặt trận tổ quốc và các đoàn thể huyện, (cải tạo, sửa chữa khu nhà ăn tập thể và nhà đa năng)</t>
  </si>
  <si>
    <t>Xây dựng cổng chào khu vực trung tâm huyện</t>
  </si>
  <si>
    <t>Cải tạo đường trục huyện Quế Võ ( Đoạn từ đê Hữu Cầu đến thôn Lạc Xá, xã Quế Tân); Hạng mục: Nền, mặt đường, rãnh thoát nước</t>
  </si>
  <si>
    <t>Trường mầm non xã Ngọc Xá, huyện Quế Võ; Hạng mục: Nhà lớp học 3 tầng 9 phòng và các hạng mục phụ trợ</t>
  </si>
  <si>
    <t>Trường mầm non Nhân Hòa; Hạng mục: Nhà lớp học 3 tầng, 8 phòng và các hạng mục phụ trợ (Điểm trường Trại Đường)</t>
  </si>
  <si>
    <t>Đường giao thông xã Song Liễu đi Dương Quang - Hà Nội</t>
  </si>
  <si>
    <t>Đường Siêu Loại kéo dài ( Giai đoạn I) huyện Thuận Thành. Hạng mục: Đường giao thông, hệ thống thoát nước</t>
  </si>
  <si>
    <t>Sửa chữa và khắc phục sự cố hư hỏng cáp ngầm hệ thống điện chiếu sáng trên tuyến đường QL17 đoạn qua huyện Thuận Thành (Giai đoạn 2)</t>
  </si>
  <si>
    <t>Dự án đầu tư xây dựng Đường giao thông từ tỉnh lộ 283 mới đi Liễu Ngạn, xã Ngũ Thái, huyện Thuận Thành</t>
  </si>
  <si>
    <t>Cầu Đồng Đoài, xã Đại Đồng Thành, huyện Thuận Thành, tỉnh Bắc Ninh</t>
  </si>
  <si>
    <t>Cầu Vồng thôn Lạc Thổ Nam, thị trấn Hồ, huyện Thuận Thành, tỉnh Bắc Ninh</t>
  </si>
  <si>
    <t>Đường Hạp Lĩnh - Khắc Niệm thành phố Bắc Ninh</t>
  </si>
  <si>
    <t>Hạ tầng kỹ thuật khu nhà ở để đấu giá quyền sử dụng đất tạo vốn xây dựng cơ sở hạ tầng và khu trụ sở một số cơ quan thuộc UBND thành phố Bắc Ninh</t>
  </si>
  <si>
    <t>Đầu tư nâng cấp rừng phòng hộ bảo vệ môi trường thành Lâm viên rừng đồi Thiềm Sơn, phường Vũ Ninh - Thị Cầu, thành phố Bắc Ninh</t>
  </si>
  <si>
    <t>Hạ tầng kỹ thuật khu dân cư dịch vụ Thanh Sơn, phường Vũ Ninh, thành phố Bắc Ninh</t>
  </si>
  <si>
    <t>Công trình: Xây dựng thao trường huấn luyện,bắn đạn thật tại thành phố Bắc Ninh.</t>
  </si>
  <si>
    <t>Trường Tiểu học Thị Cầu, thành phố Bắc Ninh</t>
  </si>
  <si>
    <t>Xây dựng trường Tiểu học Đáp Cầu, thành phố Bắc Ninh</t>
  </si>
  <si>
    <t>Cải tạo, nâng cấp, sửa chữa các hạng mục trường THCS Tiền An, thành phố Bắc Ninh</t>
  </si>
  <si>
    <t>Đường giao thông liên thôn Ngọc Đôi, Đạo Chân, xã Kim Chân, thành phố Bắc Ninh</t>
  </si>
  <si>
    <t>Cải tạo, nâng cấp vườn hoa 70 năm, thành phố Bắc Ninh</t>
  </si>
  <si>
    <t>Cải tạo, nâng cấp vườn hoa thanh niên, thành phố Bắc Ninh</t>
  </si>
  <si>
    <t>Nhà chứa quan họ thôn Viêm Xá, xã Hòa Long, thành phố Bắc Ninh</t>
  </si>
  <si>
    <t>Trường Mầm non Nam Sơn, cơ sở 2, thành phố Bắc Ninh</t>
  </si>
  <si>
    <t>Đường GTNT thôn Kim Đôi, Đạo Chân, xã Kim Chân, thành phố Bắc Ninh</t>
  </si>
  <si>
    <t>Mở rộng tuyến đường xóm Đền - Hàng Mã, phường Tiền An, thành phố Bắc Ninh</t>
  </si>
  <si>
    <t>Lắp đặt hệ thống điện chiếu sáng thu hồi từ các dự án cải tạo QL38, QL18, TL295B</t>
  </si>
  <si>
    <t>Lắp đặt bổ sung hệ thống đèn chiếu sáng xóm, ngõ phường Khắc Niệm, Hạp Lĩnh, và Suối Hoa, thành phố Bắc Ninh năm 2016</t>
  </si>
  <si>
    <t>Lắp đặt bổ sung hệ thống điện chiếu sáng xóm, ngõ phường Phong Khê, Thị Cầu, Đáp Cầu, Tiền An, Ninh Xá, Kim Chân, Võ Cường và Khúc Xuyên, thành phố Bắc Ninh năm 2016</t>
  </si>
  <si>
    <t>Lắp đặt bổ sung hệ thống đèn chiếu sáng xóm, ngõ phường Đại Phúc, Vân Dương, Kinh Bắc, Vệ An và Nam Sơn, thành phố Bắc Ninh</t>
  </si>
  <si>
    <t>Lắp đặt bổ sung hệ thống đèn chiếu sáng xóm, ngõ phường Vạn An, Vũ Ninh, và Hòa Long, thành phố Bắc Ninh</t>
  </si>
  <si>
    <t>Cải tạo, nâng cấp vỉa hè đường Nguyên Phi Ỷ Lan (đoạn từ ĐT.295B đến đường Nguyễn Gia Thiều), TP Bắc Ninh</t>
  </si>
  <si>
    <t>Cải tạo, chỉnh trang các vườn hoa trên địa bàn thành phố Bắc Ninh</t>
  </si>
  <si>
    <t>Cải tạo vườn hoa Nguyễn Văn Cừ và đường giao thông khu 17, phường Vệ An, thành phố Bắc Ninh</t>
  </si>
  <si>
    <t>Lắp đặt biển quảng cáo rao vặt miễn phí trên địa bàn thành phố Bắc Ninh</t>
  </si>
  <si>
    <t>Cải tạo, nâng cấp vỉa hè, lòng đường khu vực xung quanh nhà chứa Quan họ thôn Viên Xá, xã Hòa Long, thành phố Bắc Ninh</t>
  </si>
  <si>
    <t>Cải tạo, chỉnh trang quảng trường trung tâm văn hóa Bắc Ninh ( giai đoạn 1)</t>
  </si>
  <si>
    <t>Nạo vét tạo cảnh quan hồ điều hòa phường Đáp Cầu, thành phố Bắc Ninh</t>
  </si>
  <si>
    <t>Cải tạo vỉa hè các tuyến đường trên địa bàn thành phố Bắc Ninh</t>
  </si>
  <si>
    <t>Lắp đặt thiết bị thể thao công cộng đợt 3 tại một số vườn hoa thành phố Bắc Ninh</t>
  </si>
  <si>
    <t>Trang trí chiếu sáng các tuyến đường Lý Thái Tổ, Nguyễn Văn Cừ, Nguyễn Gia Thiều, TP Bắc Ninh</t>
  </si>
  <si>
    <t>Trụ sở Đảng ủy - HĐND - UBND phường Vệ An, thành phố Bắc Ninh</t>
  </si>
  <si>
    <t>Bổ sung hệ thống rèm cửa, điều hòa, hệ thống báo cháy, lắp đặt đồng hồ điện tại Trung tâm văn hóa thể thao thành phố Bắc Ninh.</t>
  </si>
  <si>
    <t>Cải tạo hệ thống xử lý nước thải làng nghề làm bún tại phường Khắc Niệm, thành phố Bắc Ninh</t>
  </si>
  <si>
    <t>Trang trí chiếu sáng khu đèn Led trên cao một số tuyến phố trên địa bàn thành phố Bắc Ninh</t>
  </si>
  <si>
    <t>Đường làng ngõ, xóm khu Bồ Sơn,phường Võ Cường, TP Bắc Ninh</t>
  </si>
  <si>
    <t>Trang trí chiếu sáng đảo tròn Ngã 6, thành phố Bắc Ninh</t>
  </si>
  <si>
    <t>Sửa chữa, cải tạo nâng cấp hệ thống chiếu sáng công cộng</t>
  </si>
  <si>
    <t>Trang trí chiếu sáng công viên Nguyên Phi Ỷ Lan, thành phố Bắc Ninh</t>
  </si>
  <si>
    <t>Cải tạo, nâng cấp hạ tầng nghĩa trang nhân dân thành phố Bắc Ninh giai đoạn 2.</t>
  </si>
  <si>
    <t>Trường mầm non xã Hòa Long, thành phố Bắc Ninh</t>
  </si>
  <si>
    <t>Đường trục thôn Đa Cấu, xã Nam Sơn, thành phố Bắc Ninh.</t>
  </si>
  <si>
    <t>Chỉnh trang chiếu sáng một số vườn hoa, công viên trên địa bàn thành phố Bắc Ninh.</t>
  </si>
  <si>
    <t>Trụ sở Đảng ủy- HĐND-UBND phường Hạp Lĩnh. Hạng mục: Nhà để xe, nhà làm việc bộ phận 1 cửa, sân thể thao</t>
  </si>
  <si>
    <t>Cải tạo , sửa chữa trụ sở làm việc khối đoàn thể thành phố Bắc Ninh</t>
  </si>
  <si>
    <t>Biểu tượng tại đảo tròn nút giao thông đường Lê Thái Tổ với đường Lý Anh Tông, thành phố Bắc Ninh</t>
  </si>
  <si>
    <t>Dự án đầu tư xây dựng trường mầm non xã Kim Chân, thành phố Bắc Ninh.</t>
  </si>
  <si>
    <t>Trường tiểu học phường Khúc Xuyên, thành phố Bắc Ninh</t>
  </si>
  <si>
    <t>Trường THCS phường Khúc Xuyên, thành phố Bắc Ninh</t>
  </si>
  <si>
    <t>ĐTXD tuyến đường nối từ khu hạ tầng kỹ thuật đấu giá QSDĐ Vân Dương - Nam Sơn đến đường TL278</t>
  </si>
  <si>
    <t>Cải tạo, nâng cấp đường giao thông, hệ thống thoát nước các tuyến đường ngõ xóm trên địa bàn phường Tiền An thành phố Bắc Ninh</t>
  </si>
  <si>
    <t>Cải tạo, chỉnh trang các vườn hoa trên địa bàn thành phố đợt 3</t>
  </si>
  <si>
    <t>Cải tạo, chỉnh trang các vườn hoa trên địa bàn thành phố đợt 2</t>
  </si>
  <si>
    <t>Đầu tư xây dựng vườn hoa Hồng Lô, phường Hạp Lĩnh</t>
  </si>
  <si>
    <t>Lắp đặt hệ thống điện phục vụ hát quan họ tại công viên Nguyên Phi Ỷ Lan và cải tạo một số vườn hoa trên địa bàn phường Thị Cầu</t>
  </si>
  <si>
    <t>Trang trí chiếu sáng các tuyến đường Lý Thái Tổ ( đoạn từ đường Lý Cao Tông đến đường Nguyễn Văn Cừ) thành phố Bắc Ninh</t>
  </si>
  <si>
    <t>Lắp đặt thiết bị âm thanh phục vụ công tác tuyên truyền về trật tự ATGT, trật tự đô thị tại các ngã tư trên địa bàn thành phố Bắc Ninh</t>
  </si>
  <si>
    <t>Lấp dốc lên đê phía sông tại K52+350 đê Hữu Cầu, xã Hòa Long, thành phố Bắc Ninh</t>
  </si>
  <si>
    <t>Cứng hóa mặt bờ tả sông Ngũ Huyện Khê, phường Phong Khê, thành phố Bắc Ninh.</t>
  </si>
  <si>
    <t>Cải tạo, nâng cấp trạm bơm cục bộ thôn Triều Thôn, xã Nam Sơn, thành phố Bắc Ninh</t>
  </si>
  <si>
    <t>Cải tạo, nâng cấp hệ thống tiêu thoát nước và đường nội đồng khu đồng Chõ, thôn Qủa Cảm, xã Hòa Long, thành phố Bắc Ninh</t>
  </si>
  <si>
    <t>Xử lý nứt gãy mặt đê đoạn từ K23+150 đến K24+050 bờ tả sông Ngũ Huyện Khê, phường Khúc Xuyên</t>
  </si>
  <si>
    <t>Xử lý khẩn cấp đoạn từ K20+200 đến K21+900 mặt bờ tả sông Ngũ Huyện Khê, phường Phong Khê</t>
  </si>
  <si>
    <t>Xây dựng cống qua đê, cải tạo nâng cấp trạm bơm tiêu úng công nghiệp Phong Khê I, phường Phong Khê, thành phố Bắc Ninh</t>
  </si>
  <si>
    <t>Xây dựng tuyến kênh tưới, tường bao, cứng hóa đường bê tông thôn Phú Xuân, xã Kim Chân, thành phố Bắc Ninh</t>
  </si>
  <si>
    <t>Trải thảm nhựa asphalt một số tuyến đường trên địa bàn phường Vân Dương</t>
  </si>
  <si>
    <t>Trang trí chiếu sáng thành phố</t>
  </si>
  <si>
    <t>Cải tạo, nâng cấp đường GTNT thôn Đạo Chân, xã Kim Chân, thành phố Bắc Ninh</t>
  </si>
  <si>
    <t>Trải thảm nhựa asphalt một số tuyến đường trên địa bàn phường Vũ Ninh, thành phố Bắc Ninh</t>
  </si>
  <si>
    <t>Đường giao thông từ thôn Xuân Viên đến thôn Hữu Chấp, xã Hòa Long</t>
  </si>
  <si>
    <t>HTKT khu nhà ở số 1, số 2, thôn Hưng Phúc, xã Tương Giang, thị xã Từ Sơn</t>
  </si>
  <si>
    <t>Cải tạo, sửa chữa Trường tiểu học Châu Khê 1 (cũ) tại khu phố Đa Hội, phường Châu Khê</t>
  </si>
  <si>
    <t>Làm thủy lợi, cải tạo đất năm 2018</t>
  </si>
  <si>
    <t>Đường giao thông nông thôn xã Lãng Ngâm, huyện Gia Bình</t>
  </si>
  <si>
    <t>Hệ thống đèn Led trang trí khu trung tâm huyện Gia Bình</t>
  </si>
  <si>
    <t>ĐTXD công trình HTKT khu nhà ở đấu giá QSDĐ tạo vốn xây dựng CSHT tại thị trấn Chờ, huyện Yên Phong ( TT tiền bồi thường, hỗ trợ GPMB thu hồi đất )</t>
  </si>
  <si>
    <t>Trường Mầm non thôn Phù Cầm, xã Dũng Liệt, huyện Yên Phong (nhà lớp học 4 phòng)</t>
  </si>
  <si>
    <t>Duy tu bảo dưỡng các công trình hạ tầng nông nghiệp nông thôn trên địa bàn xã Dũng Liệt, huyện Yên Phong. Hạng mục: Nạo vét, sửa chữa kênh mương và đường giao thông nội đồng</t>
  </si>
  <si>
    <t>Duy tu bảo dưỡng các công trình hạ tầng nông nghiệp nông thôn trên địa bàn xã Hòa Tiến, huyện Yên Phong; Hạng mục: Nạo vét, sửa chữa kênh mương và đường giao thông nội đồng</t>
  </si>
  <si>
    <t>Thực hiện Dự án Đầu tư xây dựng Nhà văn hóa, trường mầm non, sân thể thao, chợ thôn Đông và HTKT khu nhà ở đấu giá QSDĐ thôn Đông  xã Tam Giang</t>
  </si>
  <si>
    <t>Trường THCS xã Trung Nghĩa, Cải tạo, nâng cấp sân vườn, bồn cây, rãnh thoát nước, nhà để xe, chống thấm mái nhà lớp học số 3</t>
  </si>
  <si>
    <t>Trường Tiểu học xã Trung Nghĩa phân khu Đông Mai (cải tạo sửa chữa nhà lớp học, nhà vệ sinh ngoài trời, sân, xây mới nhà bảo vệ, cổng, tường rào, rãnh thoát nước)</t>
  </si>
  <si>
    <t>Cải tạo, sửa chữa trụ sở UBND xã Trung Nghĩa, huyện Yên Phong</t>
  </si>
  <si>
    <t>Duy tu bảo dưỡng các công trình hạ tầng nông nghiệp nông thôn trên địa bàn xã Trung Nghĩa, huyện Yên Phong; Hạng mục: Nạo vét, sửa chữa kênh mương và đường giao thông nội đồng</t>
  </si>
  <si>
    <t>Duy tu bảo dưỡng các công trình hạ tầng nông nghiệp nông thôn trên địa bàn xã Văn Môn, huyện Yên Phong; Hạng mục: Nạo vét, sửa chữa kênh mương và đường giao thông nội đồng</t>
  </si>
  <si>
    <t>Duy tu bảo dưỡng các công trình hạ tầng nông nghiệp nông thôn trên địa bàn xã Yên Phụ, huyện Yên Phong; Hạng mục: Nạo vét, sửa chữa kênh mương và đường giao thông nội đồng</t>
  </si>
  <si>
    <t>Trường THCS xã Long Châu, huyện Yên Phong</t>
  </si>
  <si>
    <t>Trường THCS xã Long Châu, huyện Yên Phong (xây mới nhà lớp học 3 tầng và các hạng mục phụ trợ)</t>
  </si>
  <si>
    <t>Cải tạo, sửa chữa trụ sở UBND xã Đông Tiến</t>
  </si>
  <si>
    <t>Trường THCS xã Đông Tiến, huyện Yên Phong (nhà lớp học 6 phòng)</t>
  </si>
  <si>
    <t>Duy tu bảo dưỡng các công trình hạ tầng nông nghiệp nông thôn trên địa bàn xã Đông Tiến, huyện Yên Phong; Hạng mục: Nạo vét, sửa chữa kênh mương và đường giao thông nội đồng</t>
  </si>
  <si>
    <t>Duy tu bảo dưỡng các công trình hạ tầng nông nghiệp nông thôn trên địa bàn xã Thụy Hòa, huyện Yên Phong; Hạng mục: Nạo vét, sửa chữa kênh mương và đường giao thông nội đồng</t>
  </si>
  <si>
    <t>Nhà sinh hoạt thôn Thọ Khê, xã Đông Thọ, huyện Yên Phong (nhà sinh hoạt và các hạng mục phụ trợ)</t>
  </si>
  <si>
    <t>Công trình: Đầu tư xây dựng tôn tạo chùa Quang Thiên Tự, thôn Bình An; Hạng mục: Tường rào, san nền.</t>
  </si>
  <si>
    <t>Trường Mầm non tập trung số 01 Bình Định; Hạng mục: 01 phòng học</t>
  </si>
  <si>
    <t>Xây dựng đường huyện Lâm Thao đi tỉnh lộ 280, huyện Lương Tài</t>
  </si>
  <si>
    <t>Trường tiểu học và THCS xã Minh Tân; Hang mục: Các hạng mục phụ trợ</t>
  </si>
  <si>
    <t>Đường trục xã từ TL 284 đi đền Tân Trăn và từ sau nghĩa trang đi trạm biến áp Lĩnh Mai, xã Quảng Phú</t>
  </si>
  <si>
    <t>Trường Mầm non tập trung xã Lai Hạ, huyện Lương Tài</t>
  </si>
  <si>
    <t>Nhà Văn hóa thôn Thanh Khê, xã Lai Hạ, huyện Lương Tài</t>
  </si>
  <si>
    <t>Cải tạo, nâng cấp đường trục xã Phú Hòa, huyện Lương Tài (đoạn từ TL 285 đến thôn Tỳ Điện). Hạng mục: Nền, mặt đường và các công trình trên tuyến</t>
  </si>
  <si>
    <t>Nhà Văn hóa thôn Tỳ Điện, xã Phú Hòa, huyện Lương Tài (nhà văn hóa)</t>
  </si>
  <si>
    <t>Trường Tiểu học Phú Hòa A, xã Phú Hòa, huyện Lương Tài (nhà hiệu bộ và nhà đa năng)</t>
  </si>
  <si>
    <t>Đường trục thôn Hương Chi, xã Phú Hòa, huyện Lương Tài (đoạn từ đường liên xã Phú Hòa, Trừng Xá qua thôn Hương Chi đến bãi tập kết rác thải)</t>
  </si>
  <si>
    <t>XÃ MINH ĐẠO</t>
  </si>
  <si>
    <t>Trường Mầm non xã Minh Đạo, huyện Tiên Du (nhà lớp học 2 tầng và các hạng mục phụ trợ)</t>
  </si>
  <si>
    <t>Trường Tiểu học xã Minh Đạo, huyện Tiên Du (các hạng mục phụ trợ)</t>
  </si>
  <si>
    <t>XÃ TRI PHƯƠNG</t>
  </si>
  <si>
    <t>Trụ sở Đảng ủy, HĐND, UBND xã Tri Phương, huyện Tiên Du (nhà làm việc)</t>
  </si>
  <si>
    <t>XÃ CẢNH HƯNG</t>
  </si>
  <si>
    <t>Trường Mầm non xã Cảnh Hưng, huyện Tiên Du; hạng mục: cải tạo sân, vườn, cổng, tường rào và các hạng mục phụ trợ</t>
  </si>
  <si>
    <t>Tu bổ, tôn tạo đình thôn Thượng, xã Cảnh Hưng, huyện Tiên Du (tu bổ Đại Đình)</t>
  </si>
  <si>
    <t>HTKT khu nhà ở DCDV số 8, 9, 10 thôn Đại Thượng, xã Đại Đồng, huyện Tiên Du, phục vụ GPMB khu công nghiệp và đô thị Việt Nam-Singapore (VSIP)</t>
  </si>
  <si>
    <t>Đường GTNT thôn Dương Húc, xã Đại Đồng. Hạng mục: Tuyến xóm Lai, xóm Giữa</t>
  </si>
  <si>
    <t>Trụ sở UBND xã Tân Chi, huyện Tiên Du (cải tạo nhà làm việc và các hạng mục phụ trợ)</t>
  </si>
  <si>
    <t>Đường GTNT thôn Đại Tảo - Liên Ấp, xã Việt Đoàn</t>
  </si>
  <si>
    <t>Trường THCS xã Việt Đoàn, huyện Tiên Du</t>
  </si>
  <si>
    <t>Đường GTNT thôn Long Văn - Đại Tảo, xã Việt Đoàn (HM: Nền, mặt đường, hệ thống thoát nước)</t>
  </si>
  <si>
    <t>XÃ HOÀN SƠN</t>
  </si>
  <si>
    <t>Đường GTNT thôn Làng Đông (GD1), xã Hoàn Sơn (HM: Nền, mặt đường và rãnh thoát nước)</t>
  </si>
  <si>
    <t>Nhà văn hóa thôn Đoài, xã Hoàn Sơn (HM: Nhà văn hóa và các hạng mục phụ trợ)</t>
  </si>
  <si>
    <t>Nhà văn hóa thôn Đại Sơn, xã Hoàn Sơn (HM: Nhà văn hóa)</t>
  </si>
  <si>
    <t>Trụ sở UBND xã Hoàn Sơn, huyện Tiên Du (Hạng mục: Cải tạo nhà công an và các hạng mục phụ trợ)</t>
  </si>
  <si>
    <t>Trường mầm non Hoàn Sơn 1, huyện Tiên Du (Hạng mục: Nhà lớp học 2 tầng 8 phòng và các hạng mục phụ trợ)</t>
  </si>
  <si>
    <t>Trường mầm non Hoàn Sơn 2, huyện Tiên Du (Hạng mục: Nhà lớp học 3 tầng 12 phòng và các hạng mục phụ trợ)</t>
  </si>
  <si>
    <t>Đường GTNT thôn Núi Bất Lự, xã Hoàn Sơn, huyện Tiên Du (Hạng mục: Nền, mặt đường, hệ thống thoát nước)</t>
  </si>
  <si>
    <t>Đường GTNT thôn Làng Bất Lự, xã Hoàn Sơn, huyện Tiên Du (Hạng mục: Nền, mặt đường, hệ thống thoát nước)</t>
  </si>
  <si>
    <t>Đường GTNT thôn Đồng Xép, xã Hoàn Sơn, huyện Tiên Du (Hạng mục: Nền, mặt đường và hệ thống thoát nước)</t>
  </si>
  <si>
    <t>Nhà văn hóa thôn An Động xã Lạc Vệ huyện Tiên Du (HM: nhà hội trường+nhà làm việc)</t>
  </si>
  <si>
    <t>Nhà văn hóa thôn Hương Vân, xã Lạc Vệ, huyện Tiên Du. Hạng mục: Các hạng mục phụ trợ</t>
  </si>
  <si>
    <t>Hạ tầng kỹ thuật khu nhà ở phục vụ tái định cư khi thực hiện cải tạo, nâng cấp đường Bách Môn - An Động, xã Lạc Vệ, huyện Tiên Du và đấu giá quyền sử dụng đất (Đợt 1)</t>
  </si>
  <si>
    <t>Trường mầm non Nội Duệ HM nhà lớp học 3 tầng 6 phòng và các hạng mục phụ trợ</t>
  </si>
  <si>
    <t>Đường GTNT thôn Lộ Bao xã Nội Duệ huyện Tiên Du HM nền mặt đường rãnh thoát nước</t>
  </si>
  <si>
    <t>Trường THCS xã Liên Bão, huyện Tiên Du.(Hạng mục: Nhà lớp học 3 tầng 9 phòng và các hạng mục phụ trợ)</t>
  </si>
  <si>
    <t>Đường GTNT trục thôn Hoài Trung, thôn Bái Uyên, xã Liên Bão, huyện Tiên Du(Hạng mục: Nền, mặt đường, vỉa hè, hệ thống thoát nước)</t>
  </si>
  <si>
    <t>Đường GTNT thôn Vân Xá, xã Cách Bi, huyện Quế Võ (đường bê tông, rãnh biên, cống ngang)</t>
  </si>
  <si>
    <t>Cải tạo, nâng cấp đường GTNT thôn Vân Xá, Cách Bi, Từ Phong, xã Cách Bi, huyện Quế Võ (nền, mặt đường, tường kè, cống ngang)</t>
  </si>
  <si>
    <t>Trường Mầm non xã Cách Bi, huyện Quế Võ (nhà lớp học 2 tầng)</t>
  </si>
  <si>
    <t>Trường Mầm non xã Cách Bi, huyện Quế Võ (nhà lớp học 3 tầng 9 phòng học, bếp và nhà ăn)</t>
  </si>
  <si>
    <t>Trường mầm non khu trung tâm xã Phù Lãng, huyện Quế Võ; Hạng mục: Nhà hiệu bộ, bếp ăn và các công trình phụ trợ</t>
  </si>
  <si>
    <t>Trụ sở Đảng ủy, HĐND, UBND xã Bằng An, huyện Quế Võ; Hạng mục: Nhà làm việc và các hạng mục phụ trợ</t>
  </si>
  <si>
    <t>Trường tiểu học xã Bằng An, huyện Quế Võ; Hạng mục: Nhà lớp học 3 tầng, 18 phòng</t>
  </si>
  <si>
    <t>Nhà văn hóa thôn Yên Lâm, xã Bằng An, huyện Quế Võ (HM: Nhà văn hóa thôn Yên Lâm và các hạng mục phụ trợ)</t>
  </si>
  <si>
    <t>Cải tạo, nâng cấp nhà văn hóa thôn Đông, xã Bằng An, huyện Quế Võ</t>
  </si>
  <si>
    <t>Đường giao thông trục xã Nguyệt Đức, huyện Thuận Thành, tỉnh Bắc Ninh</t>
  </si>
  <si>
    <t>Kênh tưới, tiêu nội đồng thôn Đông Cốc, xã Hà Mãn, huyện Thuận Thành</t>
  </si>
  <si>
    <t>Kênh tưới, tiêu thôn Đông Cốc, xã Hà Mãn, huyện Thuận Thành</t>
  </si>
  <si>
    <t>Trụ sở Đảng ủy-HĐND-UBND xã Thanh Khương, huyện Thuận Thành; Hạng mục: Nhà hội trường và các hạng mục phụ trợ</t>
  </si>
  <si>
    <t>Đường GTNT thôn Đông Khê, xã Song Hồ; Hạng mục: Đoạn qua sân bóng thôn Đông Khê</t>
  </si>
  <si>
    <t>Đường giao thông thôn Lạc Hoài, xã Song Hồ, huyện Thuận Thành, tỉnh Bắc Ninh; Hạng mục: Cải tạo, nâng cấp các tuyến đường trục chính và hệ thống thoát nước</t>
  </si>
  <si>
    <t>Đường giao thông thôn Tú Tháp, xã Song Hồ, huyện Thuận Thành, tỉnh Bắc Ninh; Hạng mục: Cải tạo, nâng cấp các tuyến đường nhánh và hệ thống thoát nước</t>
  </si>
  <si>
    <t>Đường GTNT xóm Chùa đi xóm Sông, thôn Đình Tổ, xã Đình Tổ, huyện Thuận Thành (GĐ5) (nền, mặt đường và các công trình trên tuyến T7)</t>
  </si>
  <si>
    <t>Trường Tiểu học Đình Tổ số 01, xã Đình Tổ, huyện Thuận Thành, tỉnh Bắc Ninh. HM: Nhà lớp học 3 tầng 12 phòng học</t>
  </si>
  <si>
    <t>Đường giao thông thôn Đại Trạch, xã Đình Tổ, huyện Thuận Thành, tỉnh Bắc Ninh. HM: Đường nội (29B) + Thoát nước</t>
  </si>
  <si>
    <t>Đường giao thông thôn Bút Tháp, xã Đình Tổ, huyện Thuận Thành, tỉnh Bắc Ninh. HM: Đường từ Tỉnh lộ 283 vào chùa Ô Chì lên mương nổi.</t>
  </si>
  <si>
    <t>Đường Gt thôn Giữa xã An Bình huyện Thuận Thành (HM: Nền, mặt đường tuyến 5)</t>
  </si>
  <si>
    <t>Đường GT thôn Yên Ngô, xã An Bình, huyện Thuận Thành (HM: nền, mặt đường, cống thoát nước, tường kè) ( tuyến 2- 13)</t>
  </si>
  <si>
    <t>Đường GTNT thôn Thường Vũ ( Đoạn từ xóm Khoai đi trại Ông Hiếu) xã An Bình, huyện Thuận Thành</t>
  </si>
  <si>
    <t>Đường GT thôn Chợ ( Đoạn Trục xã đi Nghĩa Trang) xã An Bình, huyện Thuận Thành</t>
  </si>
  <si>
    <t>Đường trục xã An Bình (GĐ6) HM: Nền mặt đường, cống thoát nước</t>
  </si>
  <si>
    <t>Cải tạo, nâng cấp đường giao thông thôn Yên Ngô xã An Bình ( Đoạn từ đình làng đi đường huyện Thị trấn Hồ - Mão Điền ) Xây mới nhà nhà để ngựa và các hiện vật khác</t>
  </si>
  <si>
    <t>Trường THCS thị trấn Hồ, huyện Thuận Thành</t>
  </si>
  <si>
    <t>Cải tạo, nâng cấp đường giao thông thôn Lạc Thổ Bắc, Thị trấn Hồ, huyện Thuận Thành, tỉnh Bắc Ninh; Hạng mục: nền, mặt đường và hệ thống thoát nước</t>
  </si>
  <si>
    <t>Nhà họp dân thôn Lạc Thổ Bắc, thị trấn Hồ, huyện Thuận Thành, tỉnh Bắc Ninh; Hạng mục: Nhà họp dân và các hạng mục phụ trợ</t>
  </si>
  <si>
    <t>Trường THCS Vũ Ninh giai đoạn 2, thành phố Bắc Ninh</t>
  </si>
  <si>
    <t>Tu bổ, tôn tạo đình Diên Thọ, phường Đại Phúc, TP Bắc Ninh</t>
  </si>
  <si>
    <t>Xây mới nhà văn hoá khu 8 phường Đại Phúc</t>
  </si>
  <si>
    <t>PHƯỜNG NINH XÁ</t>
  </si>
  <si>
    <t>Xây dựng nhà văn hóa khu phố Ninh Xá 3, phường Ninh Xá, thành phố Bắc Ninh</t>
  </si>
  <si>
    <t>PHƯỜNG ĐÁP CẦU</t>
  </si>
  <si>
    <t>Trường Mầm non Đáp Cầu, thành phố Bắc Ninh</t>
  </si>
  <si>
    <t>Phê duyệt phương án bồi thường, hỗ trợ và tái định cư khi nhà nước thu hồi đất để thực hiện dự án xây dựng mở trộng trường Tiểu học Thị Cầu,thành phố Bắc Ninh</t>
  </si>
  <si>
    <t>Đường giao thông khu 8, phường Thị Cầu, thành phố Bắc Ninh</t>
  </si>
  <si>
    <t>Cải tạo đường giao thông khu dân cư Đồng Đìa, phường Thị Cầu, thành phố Bắc Ninh</t>
  </si>
  <si>
    <t>Hội trường UBND phường Thị Cầu, thành phố Bắc Ninh</t>
  </si>
  <si>
    <t>PHƯỜNG TIỀN AN</t>
  </si>
  <si>
    <t>Nhà văn hóa khu phố 1 phường Tiền An thành phố Bắc Ninh</t>
  </si>
  <si>
    <t>Nhà văn hóa khu phố 2, phường Tiền An (cải tạo nhà văn hóa và các hạng mục phụ trợ)</t>
  </si>
  <si>
    <t>Hạ tầng khu nhà ở giãn dân thôn Xuân Ổ A GĐ 1 xã Võ Cường (HM: san nền, đường giao thông và hệ thống thoát nước)</t>
  </si>
  <si>
    <t>Hạ tầng khu nhà ở giãn dân thôn Xuân Ổ GĐ 2 xã Võ Cường (HM: san nền, đường giao thông và hệ thống thoát nước)</t>
  </si>
  <si>
    <t>Hạ tầng khu nhà ở giãn dân thôn Xuân Ổ A GĐ 3 xã Võ Cường (HM: san nền, đường giao thông và hệ thống thoát nước)</t>
  </si>
  <si>
    <t>Hạ tầng khu nhà ở giãn dân thôn Xuân Ổ GĐ 4 xã Võ Cường (HM: san nền, đường giao thông và hệ thống thoát nước)</t>
  </si>
  <si>
    <t>Hạ tầng kỹ thuật khu thể thao, trường mầm non, khu nhà ở dân cư dịch vụ thôn Xuân Ổ A, phường Võ Cường, TP Bắc Ninh</t>
  </si>
  <si>
    <t>Hạ tầng kỹ thuật khu dân cư dịch vụ và đấu giá quyền sử dụng đất tạo vốn xây dựng cơ sở hạ tầng xã Vân Dương, TP Bắc  Ninh</t>
  </si>
  <si>
    <t>Đường giao thông nông thôn phường Vân Dương, thành phố Bắc Ninh</t>
  </si>
  <si>
    <t>Xây dựng nhà lớp học trường tiểu học xã Hòa Long, thành phố Bắc Ninh</t>
  </si>
  <si>
    <t>Đường giao thông nông thôn thôn Đẩu Hàn, xã Hòa Long, thành phố Bắc Ninh, tỉnh Bắc Ninh</t>
  </si>
  <si>
    <t>Đường giao thông nông thôn thôn Xuân Ái, xã Hòa Long, thành phố Bắc Ninh</t>
  </si>
  <si>
    <t>Đường giao thông nông thôn thôn Quả Cảm, xã Hòa Long, thành phố Bắc Ninh</t>
  </si>
  <si>
    <t>Bê tông hóa các tuyến đường giao thông liên khu, ngõ, xóm phường Vạn An, thành phố Bắc Ninh.</t>
  </si>
  <si>
    <t>Đường giao thông phường Phong Khê ( đoạn từ đường Cầu Tiên, Dương ổ đi Đào Xá, Châm Khê)</t>
  </si>
  <si>
    <t>Cải tạo, nâng cấp đường GTNT thôn Phú Xuân, xã Kim Chân, thành phố Bắc Ninh</t>
  </si>
  <si>
    <t>Cải tạo và nâng cấp đường GTNT thôn Quỳnh Đôi, xã Kim Chân, thành phố Bắc Ninh</t>
  </si>
  <si>
    <t>Cải tạo, sửa chữa nhà văn hóa khu phố I, phường Suối Hoa, thành phố Bắc Ninh</t>
  </si>
  <si>
    <t>Trường mầm non Phù Chẩn; Hạng mục: Sân, cổng, tường rào, bồn hoa</t>
  </si>
  <si>
    <t>Nghĩa trang liệt sỹ phường Tân Hồng. Hạng mục: Xây mới đài tưởng niệm, cải tạo và mở rộng nghĩa trang</t>
  </si>
  <si>
    <t>Hạ tầng kỹ thuật khu nhà ở dân cư dịch vụ thôn Dương Sơn - xã Tam Sơn- huyện Từ Sơn ( Khu A diện tích 4,2617 ha)</t>
  </si>
  <si>
    <t>Hạ tầng kỹ thuật khu nhà ở dân cư dịch vụ thôn Dương Sơn, xã Tam Sơn, huyện Từ Sơn ( Khu B, diện tích 5,505 ha)</t>
  </si>
  <si>
    <t>Công trình: Xây dựng, cải tạo Trường mầm non Tam Sơn 1, xã Tam Sơn, TX Từ Sơn, tỉnh Bắc Ninh.</t>
  </si>
  <si>
    <t>Đường giao thông liên thôn Tam Sơn - Phúc Tinh, xã Tam Sơn, thị xã Từ Sơn (gói thầu số 1, gồm đường Đ1, Đ2, Đ3, Đ4, Đ6, Đ10 và Đ11)</t>
  </si>
  <si>
    <t>Hạ tầng chợ thôn Tam Sơn, xã Tam Sơn (giai đoạn 1), thị xã Từ Sơn</t>
  </si>
  <si>
    <t>Tu bổ, tôn tạo di tích chùa Tam Sơn, Xã Tam Sơn ( Hạng Mục: Đền Đông)</t>
  </si>
  <si>
    <t>Đường vành đai Xóm Tây, Xóm Núi, thôn Tam Sơn, Xã Tam Sơn, Thị xã Từ Sơn, Tỉnh Bắc Ninh.</t>
  </si>
  <si>
    <t>Trường tiểu học Tam Sơn 2 . HM : Nhà lớp học 3 tầng 15 phòng và các hạng mục phụ trợ.</t>
  </si>
  <si>
    <t>Trường mầm non thôn Phù Khê, xã Phù Khê, thị xã Từ Sơn; Hạng mục: Cải tạo Nhà lớp học 2 tầng, nhà vệ sinh+ nhà kho, phá dỡ nhà vệ sinh cũ, sân nền</t>
  </si>
  <si>
    <t>Trường mầm non xã Thái Bảo, huyện Gia Bình; hạng mục: Nhà lớp học 4 phòng học</t>
  </si>
  <si>
    <t>XÃ BÌNH DƯƠNG</t>
  </si>
  <si>
    <t>Trường THCS xã Bình Dương, huyện Gia Bình; Hạng mục: Sân, rãnh, tường rào</t>
  </si>
  <si>
    <t>Cục thuế</t>
  </si>
  <si>
    <t>Đoàn luật sư</t>
  </si>
  <si>
    <t xml:space="preserve">Mã dùng chung  </t>
  </si>
  <si>
    <t>Đội Quản lí Thị trường số 8</t>
  </si>
  <si>
    <t>Trung tâm đăng kiểm xe cơ giới đường bộ 99-03D</t>
  </si>
  <si>
    <t>Chi cục thuế Thành phố Bắc Ninh</t>
  </si>
  <si>
    <t>Chi cục Thống kê Huyện Gia Bình</t>
  </si>
  <si>
    <t>TỪ NGÀY 01/01/2019 ĐẾN HẾT NGÀY 31/5/2019</t>
  </si>
  <si>
    <t xml:space="preserve">TỪ NGÀY 01/01/2018 ĐẾN HẾT NGÀY 31/5/2019 </t>
  </si>
  <si>
    <t>sai mã địa bàn</t>
  </si>
  <si>
    <t>Cấp xã</t>
  </si>
  <si>
    <t>Trung tâm đăng kiểm</t>
  </si>
  <si>
    <t>Quỹ bảo trì đường bộ tỉnh Bắc Ninh</t>
  </si>
  <si>
    <t xml:space="preserve"> Trung tâm y tế huyện Tiên Du</t>
  </si>
  <si>
    <t>Kho bạc Nhà nước Thị xã Bắc Ninh</t>
  </si>
  <si>
    <t>Chi cục Thống kê Thành phố Bắc Ninh</t>
  </si>
  <si>
    <t>Ban quản lý các dự án xây dựng huyện Gia Bình</t>
  </si>
  <si>
    <t>3.1</t>
  </si>
  <si>
    <t>Dự án đầu tư xây dựng Trụ sở liên cơ quan trạm Bảo vệ thực vật, trạm Thú y, huyện Thuận Thành</t>
  </si>
  <si>
    <t>Cục quản  lý thị trường Bắc Ninh</t>
  </si>
  <si>
    <t>ĐTXD cải tạo, nâng cấp TL286 đoạn Đông Yên - thị trấn Chờ, H.Yên Phong, tỉnh Bắc Ninh (lý trình Km7+569,04 - Km12+230) giai đoạn 1.</t>
  </si>
  <si>
    <t>ỦY BAN MẶT TRẬN TỔ QUỐC</t>
  </si>
  <si>
    <t>Sửa chữa, cải tạo trụ sở liên cơ quan Ban Dân vận - MTTQ tỉnh - Hội LHPN tỉnh Bắc Ninh</t>
  </si>
  <si>
    <t>BAN ĐẠI DIỆN NGƯỜI CAO TUỔI</t>
  </si>
  <si>
    <t>Cải tạo, sửa chữa Câu lạc bộ người cao tuổi tỉnh Bắc Ninh</t>
  </si>
  <si>
    <t>BAN QL AN TOÀN THỰC PHẨM</t>
  </si>
  <si>
    <t>Sửa chữa, cải tạo nhà làm việc ban quản lý An toàn thực phẩm tỉnh Bắc Ninh</t>
  </si>
  <si>
    <t>35.1</t>
  </si>
  <si>
    <t>Trụ sở Viện kiểm sát nhân dân huyện Thuận Thành, tỉnh Bắc Ninh</t>
  </si>
  <si>
    <t>Đầu tư xây dựng đường trục chính đô thị từ dự án đường QL18 đi Bằng An ( giai đoạn 1,2 đang đầu tư) nối TL279, thị trấn Phố Mới, huyện Quế Võ.</t>
  </si>
  <si>
    <t>Đầu tư xây dựng đường trục huyện Quế Võ, (đoạn từ QL.18 đi Phù Lương)</t>
  </si>
  <si>
    <t>Khu trung tâm văn hóa thể thao xã Nhân Thắng, huyện Gia Bình</t>
  </si>
  <si>
    <t>Trường mầm non Hoàng Đăng Miện, huyện Gia Bình</t>
  </si>
  <si>
    <t>Trụ sở Viện kiểm sát nhân dân huyện Yên Phong, tỉnh Bắc Ninh</t>
  </si>
  <si>
    <t>29.2</t>
  </si>
  <si>
    <t>30.2</t>
  </si>
  <si>
    <t>31.</t>
  </si>
  <si>
    <t>31.2</t>
  </si>
  <si>
    <t>31.1</t>
  </si>
  <si>
    <t>31.3</t>
  </si>
  <si>
    <t>31.4</t>
  </si>
  <si>
    <t>Làm mới đường điện chiếu sáng trục đường ĐT 277 (đoạn qua thôn Phú Mẫn, thị trấn Chờ), huyện Yên Phong</t>
  </si>
  <si>
    <t>Xây mới công viên cây xanh bên cạnh Đài tưởng niệm Liệt sỹ huyện Yên Phong</t>
  </si>
  <si>
    <t>Chỉnh trang đô thị huyện Yên Phong (hạng mục : Sửa chữa, thay thế hệ thống chiếu sáng công cộng trên địa bàn thị trấn Chờ)</t>
  </si>
  <si>
    <t>Lập Kế hoạch sử dụng đất huyện Yên Phong năm 2019</t>
  </si>
  <si>
    <t>Chỉnh trang nút giao thông tại đường trục trung tâm huyện Yên Phong với đường tỉnh lộ 277</t>
  </si>
  <si>
    <t>Cải tạo, nâng cấp Trụ sở HĐND-UBND huyện Lương Tài</t>
  </si>
  <si>
    <t>Sửa chữa, cải tạo Đài tưởng niệm các AHLS huyện Lương Tài</t>
  </si>
  <si>
    <t>trung tâm GDNN - GDTX huyện Tiên Du - Hạng mục: Nhà lớp học 3 tầng và các hạng mục phụ trợ</t>
  </si>
  <si>
    <t>Trường mầm non xã Việt Hùng, huyện Quế Võ (điểm thôn Lựa); Hạng mục: Nhà lớp học 4 tầng 12 phòng</t>
  </si>
  <si>
    <t>Cải tạo nâng cấp tuyến đường Nguyễn Trí Tố, đường Nguyễn Quang Bật vườn hoa lô dân cư số 8 Thị trấn Hồ huyện Thuận Thành</t>
  </si>
  <si>
    <t>Cải tạo hai bên vỉa hè tuyến đường Âu Cơ, thị trấn Hồ, huyện Thuận Thành</t>
  </si>
  <si>
    <t>Khu nhà ở dân cư dịch vụ và đấu giá quyền sử dụng đất tạo vốn xây dựng cơ sở hạ tầng, tại khu đất thôn Thụ Ninh phường Vạn An TP Bắc Ninh</t>
  </si>
  <si>
    <t>Xây dựng công trình trường học liên cấp Tiểu học và THCS phường Võ Cường, thành phố Bắc Ninh</t>
  </si>
  <si>
    <t>Nhà văn hóa khu Bồ Sơn,phường Võ Cường, thành phố Bắc Ninh.Hạng mục: Nhà vệ sinh</t>
  </si>
  <si>
    <t>ĐTXD mở rộng lòng đường, vỉa hè tuyến QL38, đoạn từ nhà máy chế biến thức ăn chăn nuôi DABACO đến cầu vượt Bồ Sơn, Thành phố Bắc Ninh ( giai đoạn 1)</t>
  </si>
  <si>
    <t>Cải tạo và nâng cấp đường GTNT thôn Ngọc Đôi, xã Kim Chân, thành phố Bắc Ninh</t>
  </si>
  <si>
    <t>Cải tạo trung tâm văn hóa, vườn hoa cây xanh và bãi đỗ xe tĩnh phường Đáp Cầu, thành phố Bắc Ninh.</t>
  </si>
  <si>
    <t>Xây dựng bức phù điêu nghệ thuật " Theo dòng lịch sử và văn hiến Bắc Ninh - Kinh Bắc"</t>
  </si>
  <si>
    <t>Trải thảm nhựa asphalt một số tuyến đường trên địa bàn thành phố Bắc Ninh</t>
  </si>
  <si>
    <t>Cải tạo, nâng cấp đường GTNT thôn Kim Đôi, xã Kim Chân, thành phố Bắc Ninh</t>
  </si>
  <si>
    <t>Nhà văn hóa thôn Ngọc Đôi, xã Kim Chân, thành phố Bắc Ninh</t>
  </si>
  <si>
    <t>Cải tạo đường, hệ thống thoát nước Tân Ấp khu 6, phường Đáp Cầu, thành phố Bắc Ninh</t>
  </si>
  <si>
    <t>Trường Mầm non thôn Đẩu Hàn, xã Hòa Long, thành phố Bắc Ninh</t>
  </si>
  <si>
    <t>Đường giao thông nông thôn thôn Hữu Chấp, xã Hòa Long, thành phố Bắc Ninh</t>
  </si>
  <si>
    <t>Đường GTNT thôn Quả Cảm, xã Hòa Long, thành phố Bắc Ninh (giai đoạn 2)</t>
  </si>
  <si>
    <t>Đường giao thông ngõ xóm thôn Đa Cấu, xã Nam Sơn, thành phố Bắc Ninh (giai đoạn 2).</t>
  </si>
  <si>
    <t>Trung tâm văn hóa thể thao phường Vạn An, thành phố Bắc Ninh.</t>
  </si>
  <si>
    <t>Nhà đa năng trường tiểu học Võ Cường số 2</t>
  </si>
  <si>
    <t>Trường Tiểu học Vạn An, thành phố Bắc Ninh (cải tạo sân và các công trình phụ trợ)</t>
  </si>
  <si>
    <t>Dải asphan các tuyến đường phường Vạn An, thành phố Bắc Ninh</t>
  </si>
  <si>
    <t>Cải tạo, nâng cấp Nhà văn hóa thôn Phú Xuân, xã Kim Chân, TP. Bắc Ninh</t>
  </si>
  <si>
    <t>Đường giao thông khu Phương Vỹ, phường Vũ Ninh, thành phố Bắc Ninh</t>
  </si>
  <si>
    <t>Cải tạo, nâng cấp đường giao thông khu Cô Mễ, phường Vũ Ninh, thành phố Bắc Ninh</t>
  </si>
  <si>
    <t>Hạ tầng khu nhà ở đấu giá quyền sử dụng đất tạo vốn xây dựng cơ sở hạ tầng phường Trang Hạ, thị xã Từ Sơn, tỉnh Bắc Ninh</t>
  </si>
  <si>
    <t>Đầu tư xây dựng đường vào Trung tâm thể dục thể thao thị xã Từ Sơn</t>
  </si>
  <si>
    <t>Cải tạo, mở rộng trụ sở HĐND - UBND thị xã Từ Sơn</t>
  </si>
  <si>
    <t>Cải tạo, nâng cấp trạm bơm Cống Đá xã Tam Sơn, thị xã Từ Sơn</t>
  </si>
  <si>
    <t>Cải tạo, nâng cấp cảnh quan khu trung tâm hành chính thị xã Từ Sơn (Thị ủy – Hội trường – UBND thị xã)</t>
  </si>
  <si>
    <t>Mã số các dự án đầu tư xây dựng cơ bản thuộc Bộ Công an</t>
  </si>
  <si>
    <t>Khu khuôn viên cây xanh, đài tưởng niệm các anh hùng liệt sỹ huyện Gia Bình</t>
  </si>
  <si>
    <t>Trường THCS Lê Văn Thịnh, huyện Gia Bình, Hạng mục: Nhà lớp học 6 phòng và các công trình phụ trợ</t>
  </si>
  <si>
    <t>Trồng cây xanh ở dải phân cách đường Nguyễn Văn Cừ  và sửa chữa thay thế đường điện chiếu sáng tuyến đường Trần Hưng Đạo và đường Huyền Quang khu trung tâm huyện Gia Bình</t>
  </si>
  <si>
    <t>Hạ tầng kỹ thuật khu nhà ở tái định cư phục vụ GPMB ĐT.280, xã Lãng Ngâm, huyện Gia Bình</t>
  </si>
  <si>
    <t>Trung tâm hành chính công huyện Gia Bình; Hạng mục: Cải tạo, sửa chữa nhà làm việc</t>
  </si>
  <si>
    <t>Cải tạo, sửa chữa Trụ sở Ban chỉ huy PCTT và TKCN huyện Gia Bình</t>
  </si>
  <si>
    <t>Thay thế cáp ngầm đường điện chiếu sáng phía nam đường Nguyễn Văn Cừ và sửa chữa, thay thế các bóng đèn chiếu sáng hỏng Khu trung tâm huyện Gia Bình</t>
  </si>
  <si>
    <t>Cải tạo, nâng cấp tuyến đường liên xã Nhân Thắng đi Bình Dương (đoạn từ thôn Cầu Đào đi Cẩm Xá, Gia Phú xã Bình Dương</t>
  </si>
  <si>
    <t>Đường trục tâm linh lên Đền thờ Lê Văn Thịnh, xã Đông Cứu, huyện Gia Bình</t>
  </si>
  <si>
    <t>Đầu tư xây dựng Hạ tầng kỹ thuật chiếu sáng và thoát nước tuyến đường trục xã Thái Bảo (đoạn từ thôn Vạn Ty đi thôn Thiên Đức)</t>
  </si>
  <si>
    <t>Cải tạo, nâng cấp trụ sở Trạm khuyến nông huyện Gia Bình, hạng mục: Nhà làm việc và các công trình phụ trợ</t>
  </si>
  <si>
    <t>Khu di tích lịch sử thôn Cao Thọ, xã Vạn Ninh, huyện Gia Bình. Hạng mục: Xây dựng bờ kè và các hạng mục phụ trợ</t>
  </si>
  <si>
    <t>Đầu tư xây dựng khu trung tâm văn hóa, thể thao huyện Gia Bình. Hạng mục: Sân vận động và đường nội bộ</t>
  </si>
  <si>
    <t>Đầu tư xây dựng khu trung tâm văn hóa, thể thao huyện Gia Bình. Hạng mục: Bể bơi và các công trình phụ trợ</t>
  </si>
  <si>
    <t>Khu khuôn viên cây xanh tại dự án hạ tầng kỹ thuật khu nhà ở số 1 nam TL.282 (nay là QL.17), thị trấn Gia Bình, huyện Gia Bình</t>
  </si>
  <si>
    <t>Lắp dựng cột tuyên truyền khu trung tâm huyện Gia Bình</t>
  </si>
  <si>
    <t>Cải tạo, nâng cấp hệ thống giao thông, thoát nước các thôn Trung bạn và Ngân Cầu, thị trấn Chờ</t>
  </si>
  <si>
    <t>Cải tạo nâng cấp hệ thống đường giao thông, thoát nước các khu phố mới, phố Chờ và thôn Phú Mẫn, thị trấn Chờ</t>
  </si>
  <si>
    <t>Nhà văn hóa thôn Lạc Trung, xã Dũng Liệt</t>
  </si>
  <si>
    <t>Công trình Tu bổ tôn tạo di tích đình Như Nguyệt, xã Tam Giang</t>
  </si>
  <si>
    <t>Đầu tư xây dựng hạ tầng kỹ thuật điểm dân cư nông thôn, nhà văn hóa, Trường mầm non, khu cây xanh và thể thao thôn Nguyệt Cầu, xã Tam Giang</t>
  </si>
  <si>
    <t>Trường tiểu học Tam Đa số 2, huyện Yên Phong</t>
  </si>
  <si>
    <t>Duy tu bảo dưỡng các công trình hạ tầng nông nghiệp nông thôn trên địa bàn xã Tam Đa, huyện Yên Phong; Hạng mục: Nạo vét, sửa chữa kênh mương và đường giao thông nội đồng</t>
  </si>
  <si>
    <t>Trường tiểu học Tam Đa số 1, huyện Yên Phong</t>
  </si>
  <si>
    <t>Mua sắm trang thiết bị phòng họp, phòng khách, hệ thống camera giám sát UBND xã Tam Đa, huyện Yên Phong</t>
  </si>
  <si>
    <t>ĐTXD Khu nhà ở đấu giá QSDĐ tạo vốn, thôn Ấp Đồn và thôn Trung Lạc, xã Yên Trung, huyện Yên Phong</t>
  </si>
  <si>
    <t>Cải tạo, nâng cấp đường trục xã Thụy Hòa, huyện Yên Phong (đoạn từ thôn Thiểm Xuyên đến thôn Trung Lạc, xã Yên Trung)</t>
  </si>
  <si>
    <t>Đầu tư xây dựng khu nhà ở đấu giá quyền sử dụng đất tạo vốn xã Thụy Hòa và xã Yên Trung</t>
  </si>
  <si>
    <t>Đầu tư xây dựng khu nhà ở đấu giá quyền sử dụng đất tạo vốn xã Thụy Hòa</t>
  </si>
  <si>
    <t>Phê duyệt phương án bồi thường, hỗ trợ thực hiện phương án đầu tư xây dựng kỹ thuật khu nhà ở để đấu giá quyền sử dụng đất xây dựng nông thôn mới xã Thụy Hòa (đợt 1)</t>
  </si>
  <si>
    <t>Cải tạo khuôn viên nghĩa trang Liệt Sỹ xã Thụy Hòa</t>
  </si>
  <si>
    <t>Công trình: Trường mầm non số 02 thôn Thọ Khê, xã Đông Thọ HM: Vườn cổ tích và các hạng mục phụ trợ.</t>
  </si>
  <si>
    <t>Trường Tiểu học Thị trấn Thứa, huyện Lương Tài (nhà 3 tầng 9 phòng học)</t>
  </si>
  <si>
    <t>Trường Mầm non Thị trấn Thứa; Hạng mục: Xây mới 32 phòng học, nhà hiệu bộ, phòng học chức năng và các hạng mục phụ trợ</t>
  </si>
  <si>
    <t>Trường tiểu học xã Phú Lương, huyện Lương Tài; Hạng mục: Nhà lớp học 2 tầng 8 phòng</t>
  </si>
  <si>
    <t>Đường trục xã Phú Lương (đoạn từ Lường Xá đi Phú Lâu 1,2; đi Thọ Ninh)</t>
  </si>
  <si>
    <t>Trường Mầm non xã Phú Lương (giai đoạn 2); Hạng mục: Nhà hiệu bộ và các hạng mục phụ trợ</t>
  </si>
  <si>
    <t>Trường mầm non xã Phú Lương (giai đoạn 1); Hạng mục: Nhà lớp học 2 tầng 8 phòng</t>
  </si>
  <si>
    <t>Đường giao thông trục chính nội đồng thôn Ngọc Khám xã Lâm Thao; Hạng mục: Nền, mặt đường và công trình trên tuyến</t>
  </si>
  <si>
    <t>Trụ sở UBND xã An Thịnh; Hạng mục: Cải tạo hội trường xã</t>
  </si>
  <si>
    <t>Đường trục xã An Thịnh (đoạn từ vành đai dọc sông Dăm, sông Nhị từ đường liên huyện cầu Phương Độ đi thôn Thanh Lâm)</t>
  </si>
  <si>
    <t>Cải tạo, nâng cấp đường ngõ, xóm thôn Thanh Hà, xã An Thịnh; Hạng mục: nền, mặt đường, rãnh thoát nước</t>
  </si>
  <si>
    <t>Trường Tiểu học xã Minh Đạo, huyện Tiên Du (nhà lớp học 8 phòng 2 tầng)</t>
  </si>
  <si>
    <t>Đường trục chính nội đồng xã Minh Đạo, huyện Tiên Du (Hạng mục: Nền, mặt đường, hệ thống thoát nước, tường kè)</t>
  </si>
  <si>
    <t>Cải tạo trụ sở UBND xã Minh Đạo, huyện Tiên Du (nhà làm việc và các hạng mục phụ trợ)</t>
  </si>
  <si>
    <t>Điểm tập kết và trung chuyển rác thải xã Cảnh Hưng, huyeenjTieen Du, tỉnh Bắc Ninh (HM: điển tập kết và trung chuyển rác thải thôn Thượng, Trung, Rền)</t>
  </si>
  <si>
    <t>Khu nhà ở đấu giá QSDĐ tạo vốn, xã Đại Đồng, huyện Tiên Du</t>
  </si>
  <si>
    <t>Trường Mầm non xã Việt Đoàn, huyện Tiên Du (nhà lớp học 2 tầng, điểm số 1 Long Khám)</t>
  </si>
  <si>
    <t>Nhà văn hóa thôn Đông Lâu, xã Hoàn Sơn, huyện Tiên Du (HM: Các hạng mục phụ trợ)</t>
  </si>
  <si>
    <t>Trường THCS xã Phật Tích, huyện Tiên Du (nhà lớp học 12 phòng 3 tầng, cải tạo nhà lớp học)</t>
  </si>
  <si>
    <t>Đường giao thông nội đồng xã Phật Tích</t>
  </si>
  <si>
    <t>Đường GTNT thôn Cổ Miếu, xã Phật Tích, huyện Tiên Du</t>
  </si>
  <si>
    <t>Nhà văn hóa thôn Cổ Miếu, xã Phật Tích, huyện Tiên Du</t>
  </si>
  <si>
    <t>Cải tạo, nâng cấp hệ thống kênh tưới xã Phật Tích, huyện Tiên Du</t>
  </si>
  <si>
    <t>Đường trục chính nội đồng xã Phật Tích, huyện Tiên Du (HM: Nền, mặt đường, hệ thống thoát nước, tường kè)</t>
  </si>
  <si>
    <t>Đường giao thông nông thôn thôn Lộ Bao, xã Nội Duệ huyện Tiên Du ( nền mặt đường, tường kè)</t>
  </si>
  <si>
    <t>Khu Văn hóa Thể thao thôn Lộ Bao, xã Nội Duệ, huyện Tiên Du</t>
  </si>
  <si>
    <t>Đường GTNT trục xã Phú Lâm, huyện Tiên Du (nền, mặt đường vỉa hè, hệ thống thoát nước và hệ thống chiếu sáng)</t>
  </si>
  <si>
    <t>Cải tạo, nâng cấp ao cá Bác Hồ và hệ thống điện chiếu sáng thôn Tam Tảo, xã Phú Lâm, huyện Tiên Du</t>
  </si>
  <si>
    <t>Trung tâm văn hóa thôn Tam Tảo, xã Phú Lâm, huyện Tiên Du. Hạng mục: Cổng chính và tường rào</t>
  </si>
  <si>
    <t>Hạ tầng kỹ thuật khu dân cư dịch vụ thôn Hoài Trung, xã Liên Bão, huyện Tiên Du</t>
  </si>
  <si>
    <t>HTKT khu nhà ở dân cư dịch vụ thị trấn Lim, huyện Tiên Du (giai đoạn 1, thôn Lũng Sơn và thôn Duệ Đông)</t>
  </si>
  <si>
    <t>Nhà văn hóa thôn Duệ Đông, thị trấn Lim, Tiên Du,Bắc Ninh. Hạng mục: Nhà văn hóa và các hạng mục phụ trợ</t>
  </si>
  <si>
    <t>Cải tạo,nâng cấp hệ thống thoát nước Ao trạ, ao sen thôn Lũng Giang, thị trấn Lim,huyện Tiên Du. Hạng mục: Mương tiêu thoát nước</t>
  </si>
  <si>
    <t>Nghĩa trang liệt sỹ thị trấn Lim, huyện Tiên Du (cải tạo, sửa chữa tượng đài, mộ liệt sỹ và sân vườn)</t>
  </si>
  <si>
    <t>Trường Mầm non xã Chi Lăng, huyện Quế Võ (nhà lớp học 2 tầng, 12 phòng và một số hạng mục phụ trợ)</t>
  </si>
  <si>
    <t>Trường Tiểu học xã Chi Lăng, huyện Quế Võ (cổng, tường rào và các hạng mục phụ trợ)</t>
  </si>
  <si>
    <t>Trụ sở Đảng ủy, HĐND, UBND xã Đức Long, huyện Quế Võ; Hạng mục: Nhà làm việc và các hạng mục phụ trợ</t>
  </si>
  <si>
    <t>Đường trục xã (từ Xóm Thượng đi lò gạch Vệ Xá và từ trường học phía Bắc QL18 đi Nghĩa trang nhân dân đi Phú Vân) và đường GTNT các thôn Vệ Xá, Thịnh Lai, Phả Lại, Phú Vân.</t>
  </si>
  <si>
    <t>Rãnh thoát nước thôn Yên Giả, xã Yên Giả; hạng mục: Rãnh thoát nước</t>
  </si>
  <si>
    <t>Trường tiểu học xã Đào Viên, huyện Quế võ, tỉnh Bắc Ninh; hạng mục: Nhà lớp học 3 tầng và các hạng mục phụ trợ</t>
  </si>
  <si>
    <t>Kênh dẫn tưới trạm bơm cống Thi, xã Đào Viên, huyện Quế Võ; Hạng mục: Kênh dẫn tưới khu vực Đào Viên A (Thôn Hôm, thôn Thi, thôn Lầy xã Đào Viên)</t>
  </si>
  <si>
    <t>Kiên cố hóa kênh mương xã Đào Viên, huyện Quế Võ; Hạng mục: Kênh dẫn tưới thôn Hôm đi thôn Lầy</t>
  </si>
  <si>
    <t>XÃ BỒNG LAI</t>
  </si>
  <si>
    <t>Nhà văn hóa thôn Xa Loan, xã Bồng Lai</t>
  </si>
  <si>
    <t>XÃ MỘ ĐẠO</t>
  </si>
  <si>
    <t>Công trình: Trường tiểu học xã Mộ Đạo, huyện Quế Võ</t>
  </si>
  <si>
    <t>Nhà văn hóa thôn An Trạch, xã Phù Lãng, huyện Quế Võ; Hạng mục: Nhà văn hóa 150 chỗ và các hạng mục phụ trợ</t>
  </si>
  <si>
    <t>Trường Tiểu học xã Ngọc Xá, huyện Quế Võ (nhà lớp học 3 tầng)</t>
  </si>
  <si>
    <t>Nhà văn hóa thôn Lựa, xã Việt Hùng, huyện Quế Võ, tỉnh Bắc Ninh; hạng mục: San nền, sân, bồn hoa, rãnh thoát nước, cổng, tường rào, nhà vệ sinh, nhà để xe tang</t>
  </si>
  <si>
    <t>XÃ PHƯƠNG LIỄU</t>
  </si>
  <si>
    <t>Đường GTNT thôn Phương Cầu, xã Phương Liễu, huyện Quế Võ, tỉnh Bắc Ninh (giai đoạn 2); HM: Nền, mặt đường, thoát nước.</t>
  </si>
  <si>
    <t>Đường trục xã Phượng Mao (Đoạn từ UBND xã đi thôn Mao Dộc), huyện Quế Võ; hạng mục: Đường giao thông, rãnh thoát nước, bó vỉa</t>
  </si>
  <si>
    <t>Di chuyển và xây mới Khu trung tâm làm việc của Đảng ủy, HĐND, UBND xã Phù Lương, huyện Quế Võ</t>
  </si>
  <si>
    <t>Trường mầm non xã Phù Lương, huyện Quế Võ; Hạng mục: Nhà mái vòm + Cung cấp trang thiết bị trường học</t>
  </si>
  <si>
    <t>Xây dựng công trình đường GTNT thôn Xuân Hòa, xã Đại Xuân, huyện Quế Võ</t>
  </si>
  <si>
    <t>Cải tạo, nâng cấp đường GTNT thôn Trại Đường xã Nhân Hòa huyện Quế Võ (HM: Nền, mặt đường, tường kè và thoát nước)</t>
  </si>
  <si>
    <t>Nhà văn hóa thôn Cung Kiệm, xã Nhân Hòa; hạng mục: Cải tạo, sửa chữa</t>
  </si>
  <si>
    <t>TTrường Mầm non Hán Quảng, huyệ Quế Võ (nhà lớp học và nhà hiệu bộ)</t>
  </si>
  <si>
    <t>Phương án bồi thường, hỗ trợ khi nhà nước thu hồi đất để thực hiện dự án đầu tư xây dựng trường mầm non và đường trục chính trung tâm xã Hán Quảng (đợt 1)</t>
  </si>
  <si>
    <t>Trường tiểu học xã Hán Quảng, huyện Quế Võ;  Hạng mục: Xây mới nhà lớp học 12 phòng</t>
  </si>
  <si>
    <t>Trường tiểu học Nguyễn Gia Thiều, xã Ngũ Thái, huyện Thuận Thành, tỉnh Bắc Ninh; Hạng mục: Các hạng mục phụ trợ</t>
  </si>
  <si>
    <t>Đường GTNT nội đồng thôn Tứ Cờ, xã Ngũ Thái, huyện Thuận Thành, tỉnh Bắc Ninh</t>
  </si>
  <si>
    <t>Trường tiểu học xã Trạm Lộ, huyện Thuận Thành; Hạng mục: Nhà lớp học 8 phòng, nhà hiệu bộ</t>
  </si>
  <si>
    <t>Trường THCS xã Trạm Lộ, huyện Thuận Thành; Hạng mục: Nhà hiệu bộ và các hạng mục phụ trợ</t>
  </si>
  <si>
    <t>Trường Tiểu học Nghĩa Đạo, huyện Thuận Thành, tỉnh Bắc Ninh; Hạng mục: Nhà lớp học 2 tầng 8 phòng</t>
  </si>
  <si>
    <t>Cải tạo, sửa chữa kênh cứng thôn Liễu Khê xã Song Liễu, huyện Thuận Thành</t>
  </si>
  <si>
    <t>Đường giao thông trục thôn Bến Long, xã Song Liễu, huyện Thuận Thành; Hạng mục: Nền mặt đường và các công trình trên tuyến</t>
  </si>
  <si>
    <t>Trường THCS xã Song Liễu, huyện Thuận Thành; Hạng mục: Nhà hiệu bộ</t>
  </si>
  <si>
    <t>Trường Tiểu học xã Song Liễu, huyện Thuận Thành; Hạng mục: Nhà hiệu bộ</t>
  </si>
  <si>
    <t>Đường giao thông nội đồng thôn Ngọc Tỉnh, xã Song Liễu, huyện Thuận Thành, tỉnh Bắc Ninh; Hạng mục: Nền, mặt đường, thoát nước</t>
  </si>
  <si>
    <t>Đường GTNT thôn Công Hà giai đoạn 4, xóm Công Hà Đông, xã Hà Mãn, huyện Thuận Thành, tỉnh Bắc Ninh</t>
  </si>
  <si>
    <t>Kênh tưới, tiêu nội đồng thôn Công Hà, thôn Đông Cốc, xã Hà Mãn, huyện Thuận Thành</t>
  </si>
  <si>
    <t>Đường GT thôn Đông Cốc, xã Hà Mãn, huyện Thuận Thành, tỉnh Bắc Ninh</t>
  </si>
  <si>
    <t>Cải tạo, sửa chữa trụ sở UBND và một số hạng mục phụ trợ, xã Hà Mãn, huyện Thuận Thành, tỉnh Bắc Ninh</t>
  </si>
  <si>
    <t>Trường tiểu học xã Hà Mãn, huyện Thuận Thành, tỉnh Bắc Ninh; Hạng mục: Nhà lớp học 3 tầng 15 phòng và các hạng mục phụ trợ</t>
  </si>
  <si>
    <t>Đầu tư xây dựng khu nhà ở để đấu giá quyền sử dụng đất tại xã Hà Mãn, huyện Thuận Thành</t>
  </si>
  <si>
    <t>XÃ XUÂN LÂM</t>
  </si>
  <si>
    <t>Đường GTNT thôn Doãn Thượng, xã Xuân Lâm, huyện Thuận Thành (đường giao thông và rãnh thoát nước tuyến T1-T53)</t>
  </si>
  <si>
    <t>Sân bê tông thôn Doãn Thượng xã Xuân Lâm, huyện Thuận Thành, tỉnh Bắc Ninh, Hạng mục: San nền, sân bê tông, tường rào, rãnh thoát nước</t>
  </si>
  <si>
    <t>Trường tiểu học số 2 xã Gia Đông, huyện Thuận Thành; Hạng mục: Cải tạo 8 phòng học và sân, cổng, tường rào, nhà bảo vệ</t>
  </si>
  <si>
    <t>Trụ sở làm việc Đảng ủy, HĐND, UBND xã Gia Đông, huyện Thuận Thành; Hạng mục: Nhà hội trường đa năng.</t>
  </si>
  <si>
    <t>Đường GTNT thôn Yên Nho xã Gia Đông, huyện Thuận Thành ( Giai đoạn III )</t>
  </si>
  <si>
    <t>Đường GTNT thôn Văn Quan, xã Trí Quả, huyện Thuận Thành, tỉnh Bắc Ninh</t>
  </si>
  <si>
    <t>Đường giao thông thôn Lạc Hoài, xã Song Hồ, huyện Thuận Thành, tỉnh Bắc Ninh; Hạng mục: Cải tạo, nâng cấp các tuyến đường nhánh và hệ thống thoát nước</t>
  </si>
  <si>
    <t>Đường giao thông thôn Tú Tháp, xã Song Hồ, huyện Thuận Thành, tỉnh Bắc Ninh; Hạng mục: Cải tạo, nâng cấp các tuyến đường trục chính và hệ thống thoát nước</t>
  </si>
  <si>
    <t>Cải tạo, nâng cấp UBND xã Mão Điền, huyện Thuận Thành, tỉnh Bắc Ninh</t>
  </si>
  <si>
    <t>Đường giao thông thôn Bút Tháp, xã Đình Tổ ( GĐ II), huyện Thuận Thành</t>
  </si>
  <si>
    <t>Đường giao thông thôn Bút Tháp, xã Đình Tổ ( giai đoạn I), huyện Thuận Thành</t>
  </si>
  <si>
    <t>Đường GT thôn Bút Tháp, xã Đình Tổ, huyện Thuận Thành (GĐ III)</t>
  </si>
  <si>
    <t>Đường giao thông thôn Bút Tháp, xã Đình Tổ, huyện Thuận Thành (GĐ V)</t>
  </si>
  <si>
    <t>Đường GT thôn Bút Tháp, xã Đình Tổ, huyện Thuận Thành (GĐ IV)</t>
  </si>
  <si>
    <t>Đường giao thông thôn Bút Tháp, xã Đình Tổ, huyện Thuận Thành (GĐ VI)</t>
  </si>
  <si>
    <t>Đường GTNT thôn Đại Trạch, xã Đình Tổ GĐ9, huyện Thuận Thành, tỉnh Bắc Ninh</t>
  </si>
  <si>
    <t>Đường GTNT thôn Đại Trạch, xã Đình Tổ GĐ8, huyện Thuận Thành, tỉnh Bắc Ninh</t>
  </si>
  <si>
    <t>Tu sửa nghĩa trang liệt sỹ xã Đình Tổ, huyện Thuận Thành, tỉnh Bắc Ninh</t>
  </si>
  <si>
    <t>Đường GTNT thôn Phú Mỹ, xã Đình Tổ, huyện Thuận Thành (Đoạn từ cầu Đại Trạch đi đê Phú Mỹ). HM: Nền mặt đường, hệ thống thoát nước và tường kè.</t>
  </si>
  <si>
    <t>Trường THCS xã Đình Tổ, huyện Thuận Thành. HM: Nhà lớp học 3 tầng 18 phòng</t>
  </si>
  <si>
    <t>Trường mầm non số 01 xã Đình Tổ, huyện Thuận Thành, tỉnh Bắc Ninh. HM: Nhà lớp học 8 phòng</t>
  </si>
  <si>
    <t>Đường GT thôn Giữa đi TL 282 (GĐ 2) xã An Bình, huyện Thuận Thành</t>
  </si>
  <si>
    <t>Trường tiểu học Nguyễn Quang Bật xã An Bình, huyện Thuận Thành, tỉnh Bắc Ninh</t>
  </si>
  <si>
    <t>Hệ thống thoát nước thôn Yên Ngô, xã An Bình, huyện Thuận Thành; Hạng mục: Tuyến T1, T2, T3, T4, T5</t>
  </si>
  <si>
    <t>Đường GTNT thôn Yên Ngô xã An Bình, huyện Thuận Thành, tỉnh Bắc Ninh; Hạng mục: Nền, mặt đường, tường kè, rãnh thoát nước (Tuyến: Cổng Cầu, Ngõ Ép, trường mầm non tập trung)</t>
  </si>
  <si>
    <t>Cải tạo kênh tưới thoát nước thôn Cả, thị trấn Hồ, huyện Thuận Thành (HM: Nạo vét và đào mới kênh tưới tiêu)</t>
  </si>
  <si>
    <t>Cải tạo, nâng cấp trường tiểu học Thị trấn Hồ số 1, huyện Thuận Thành, tỉnh Bắc Ninh; Hạng mục: Nhà vệ sinh</t>
  </si>
  <si>
    <t>Trạm Y tế xã Hoài Thượng, huyện Thuận Thành</t>
  </si>
  <si>
    <t>Đường GTNT thôn Ngọ Xá, xã Hoài Thượng, huyện Thuận Thành (nền, mặt đường và hệ thống thoát nước)</t>
  </si>
  <si>
    <t>Đường GTNT thôn Lam Cầu, xã Hoài Thượng, huyện Thuận Thành, tỉnh Bắc Ninh; Hạng mục Nền, mặt đường và hệ thống thoát nước</t>
  </si>
  <si>
    <t>Trường THCS xã Hoài Thượng, huyện Thuận Thành; Hạng mục: Nhà lớp học 2 tầng 6 phòng</t>
  </si>
  <si>
    <t>Đường giao thông trục xã Hoài Thượng, đoạn từ thôn Thượng Trì Ấp đi Khu công nghiệp Thuận Thành II</t>
  </si>
  <si>
    <t>Trường mầm non Hoài Thượng số 1, xã Hoài Thượng, huyện Thuận Thành; Hạng mục: Xây mới nhà lớp học</t>
  </si>
  <si>
    <t>Thảm asphalt một số tuyến đường trên địa bàn phường Kinh Bắc</t>
  </si>
  <si>
    <t>Sửa chữa nhà hội trường UBND phường Kinh Bắc và các hạng mục phụ trợ</t>
  </si>
  <si>
    <t>Trải thảm nhựa asphalt một số tuyến đường trên địa bàn phường Đại Phúc, TP Bắc Ninh</t>
  </si>
  <si>
    <t>Cải tạo trụ sở làm việc UBND phường Ninh Xá</t>
  </si>
  <si>
    <t>Xây dựng khối nhà 5 tầng trường Tiểu học Tiền An, phường Tiền An thành phố Bắc Ninh</t>
  </si>
  <si>
    <t>Cải tạo, nâng cấp đường giao thông khu Bồ Sơn, phường Võ Cường, thành phố Bắc Ninh (đường giao thông, rãnh thoát nước, điện chiếu sáng)</t>
  </si>
  <si>
    <t>Nhà văn hóa khu Khả Lễ, phường Võ Cường</t>
  </si>
  <si>
    <t>Vườn hoa cây xanh gắn liền địa danh Nghè Xa Đông, khu Khả Lễ, phường Võ Cường</t>
  </si>
  <si>
    <t>Đường giao thông khu Xuân Ổ A, phường Võ Cường</t>
  </si>
  <si>
    <t>Nhà lớp học trường Tiểu học Võ Cường số 2</t>
  </si>
  <si>
    <t>Công trình: Tu bổ, tôn tạo đình Lãm Dương, phường Vân Dương, TP Bắc Ninh.</t>
  </si>
  <si>
    <t>Trường mầm non phường Vân Dương, thành phố Bắc Ninh</t>
  </si>
  <si>
    <t>Nhà văn hóa khu Chu Mẫu, phường Vân Dương, thành phố Bắc Ninh</t>
  </si>
  <si>
    <t>Đường giao thông liên khu Vân Trại, Lãm Làng, phường Vân Dương, thành phố Bắc Ninh</t>
  </si>
  <si>
    <t>Nâng cấp, cải tạo trạm y tế phường Vân Dương, Thành phố Bắc Ninh</t>
  </si>
  <si>
    <t>Đường giao thông ngõ xóm thôn Sơn Đông, xã Nam Sơn</t>
  </si>
  <si>
    <t>Nhà văn hóa thôn Đông Dương, xã Nam Sơn</t>
  </si>
  <si>
    <t>Nhà văn hóa thôn Đa Cấu, xã Nam Sơn</t>
  </si>
  <si>
    <t>Đầu tư xây dựng công trình hạ tầng kỹ thuật khu nhà ở tạo quỹ đất dân cư dịch vụ tại khu công nghiệp và đô thị xã Nam Sơn – Hạp Lĩnh, thành phố Bắc Ninh</t>
  </si>
  <si>
    <t>Trường mầm non xã Khắc Niệm, thành phố Bắc Ninh</t>
  </si>
  <si>
    <t>Các hạng mục phụ trợ nhà văn hóa các khu, phường Khắc Niệm, thành phố Bắc Ninh</t>
  </si>
  <si>
    <t>Công trình trụ sở Đảng ủy-HĐND-UBND phường Hạp Lĩnh, thành phố Bắc Ninh; Hạng mục: Nhà hội trường, cổng, tường rào.</t>
  </si>
  <si>
    <t>Nhà đa năng khu phố Ất, phường Hạp Lĩnh, thành phố Bắc Ninh</t>
  </si>
  <si>
    <t>Hạ tầng kỹ thuật khu dân cư dịch vụ thôn Thượng Đồng Vạn An TP Bắc Ninh</t>
  </si>
  <si>
    <t>Hạ tầng kỹ thuật khu thị tứ dốc đặng thôn Đương Xá Vạn An TP Bắc Ninh</t>
  </si>
  <si>
    <t>Nhà Văn hóa khu Đương Xá 3, phường Vạn An,thành phố Bắc Ninh</t>
  </si>
  <si>
    <t>Nâng cấp các tuyến đường đất trên địa bàn phường Vạn An, Thành phố Bắc Ninh</t>
  </si>
  <si>
    <t>Đường giao thông ngõ xóm khu Đương Xá 1, Đương Xá 2 và Đương Xá 3, phường Vạn An, thành phố Bắc Ninh</t>
  </si>
  <si>
    <t>Cải tạo nâng cấp nhà vệ sinh nhà văn hóa các khu phường Vạn An, thành phố Bắc Ninh.</t>
  </si>
  <si>
    <t>Cải tạo, nâng cấp đường giao thông nội đồng Đương Xá 1, Đương Xá 2, Đương Xá 3 và khu Vạn Phúc phường Vạn An, thành phố Bắc Ninh.</t>
  </si>
  <si>
    <t>Cải tạo, nâng sân trường Mầm Non, phường Vạn An, TP Bắc Ninh</t>
  </si>
  <si>
    <t>HTKT khu nhà ở đấu giá QSDĐ tạo vốn, phường Vạn An, thành phố Bắc Ninh</t>
  </si>
  <si>
    <t>Chỉnh trang đô thị phường Khúc Xuyên, thành phố Bắc Ninh</t>
  </si>
  <si>
    <t>Cầu Phú Xuân, xã Kim Chân thành phố Bắc Ninh</t>
  </si>
  <si>
    <t>Đường giao thông liên thôn Kim Đôi – Quỳnh Đôi, xã Kim Chân, thành phố Bắc Ninh.</t>
  </si>
  <si>
    <t>Nhà văn hóa thôn Quỳnh Đôi, xã Kim Chân, thành phố Bắc Ninh</t>
  </si>
  <si>
    <t>Cải tạo, sửa chữa  trụ sở Đảng ủy, HĐND, UBND phường Suối Hoa, thành phố Bắc Ninh</t>
  </si>
  <si>
    <t>NHẬP SAI</t>
  </si>
  <si>
    <t>Hỗ trợ kỹ thuật Bảo vệ môi truờng Vịnh Hạ Long</t>
  </si>
  <si>
    <t>Nhà văn hóa khu phố Trầm, phường Đình Bảng, thị xã Từ Sơn</t>
  </si>
  <si>
    <t>Cải tạo, nâng cấp 13 phòng học, sân tường rào và xây mới nhà hiệu bộ trường mầm non Đình Bảng 2</t>
  </si>
  <si>
    <t>Cải tạo, nâng cấp 12 phòng học, sân tường rào và xây mới nhà hiệu bộ trường mầm non Đình Bảng 1</t>
  </si>
  <si>
    <t>Cải tạo, nâng cấp đường giao thông từ Ao Sen đi Cầu Trầm phường Đình Bảng</t>
  </si>
  <si>
    <t>Trường mầm non Đồng Kỵ - Cơ sở khu công nghiệp; Hạng mục: Cải tạo tường rào, mở rộng sân trường, thang lên phòng nghỉ giáo viên</t>
  </si>
  <si>
    <t>Công trình: Trường Mầm Non Tân Hồng 2. Hạng mục:Sửa chữa 8 phòng học.</t>
  </si>
  <si>
    <t>Công trình: Đầu tư xây dựng HTKT khu nhà ở để đấu giá QSDĐ để tạo vốn xây dựng cơ sở hạ tầng phường Tân Hồng, thị xã Từ Sơn.</t>
  </si>
  <si>
    <t>Trường Mầm Non khu phố Đại Đình</t>
  </si>
  <si>
    <t>Hạ tầng khu dân cư mới phường Đồng Nguyên thị xã Từ Sơn; hạng mục: San nền và hệ thống thoát nước</t>
  </si>
  <si>
    <t>Hạ tầng kỹ thuật khu nhà ở dân cư dịch vụ phường Đồng Nguyên, thị xã Từ Sơn</t>
  </si>
  <si>
    <t>Nhà Văn hóa khu phố Mới, phường Đồng Nguyên, thị xã Từ Sơn (nhà văn hóa và các hạng mục phụ trợ)</t>
  </si>
  <si>
    <t>Trường Tiểu học Đồng Nguyên 2, thị xã Từ Sơn (nhà lớp học 3 tầng)</t>
  </si>
  <si>
    <t>Đường trục giao thông phường Đồng Nguyên, thị xã Từ Sơn</t>
  </si>
  <si>
    <t>Đường trục khu phố Lễ Xuyên, phường Đồng Nguyên, thị xã Từ Sơn</t>
  </si>
  <si>
    <t>Đường GTNT thôn Dương Sơn, xã Tam Sơn, thị xã Từ Sơn (nền, mặt đường, rãnh thoát nước, tường kè tuyến CT1, XC2, XC3)</t>
  </si>
  <si>
    <t>Dự án hạ tầng kỹ thuật khu nhà ở Thôn Phúc Tinh, xã Tam Sơn, Thị xã Từ Sơn, Tỉnh Bắc Ninh.</t>
  </si>
  <si>
    <t>Đường GTNT thôn Tiến Bào đi thôn Nghĩa Lập sau chùa Tiến Bào, xã Phù Khê, thị xã Từ Sơn</t>
  </si>
  <si>
    <t>Quy hoạch chi tiết xây dựng hạ tầng khu nhà ở dân cư dịch vụ phường Trang Hạ thị xã Từ Sơn tỷ lệ 1/500</t>
  </si>
  <si>
    <t>Nghĩa trang nhân dân phường Trang Hạ thị xã Từ Sơn</t>
  </si>
  <si>
    <t>Quy hoạch chi tiết DA đầu tư XD hạ tầng khu nhà ở để đấu giá QSD đất tạo vốn XD CSHT phường Trang Hạ TX Từ Sơn</t>
  </si>
  <si>
    <t>Trường Tiểu học Trang Hạ, phường Trang Hạ, thị xã Từ Sơn (nhà lớp học 2 tầng và các công trình phụ trợ)</t>
  </si>
  <si>
    <t>Cải tạo, sửa chữa nhà lớp học 2 tầng trường Tiểu học trang Hạ, phường Trang Hạ, thị xã Từ Sơn</t>
  </si>
  <si>
    <t>Kiên cố hóa kênh mương thôn Chính Thượng, xã Vạn Ninh, huyện Gia Bình</t>
  </si>
  <si>
    <t>Trường mầm non xã Vạn Ninh, huyện Gia Bình; hạng mục: Nhà lớp học 4 phòng học</t>
  </si>
  <si>
    <t>Trường THCS xã Vạn Ninh, huyện Gia Bình; hạng mục: Nhà lớp học 3 tầng 18 phòng, nhà học chức năng và các hạng mục phụ trợ</t>
  </si>
  <si>
    <t>Đường giao thông liên thôn xã Đông Cứu, huyện Gia Bình</t>
  </si>
  <si>
    <t>Đường GTNT từ QL17 đi bãi rác thôn Định Mỗ, xã Xuân Lai, huyện Gia Bình</t>
  </si>
  <si>
    <t>Đường GTNT thôn Đại Lộc (giai đoạn 2), xã Xuân Lai, huyện Gia Bình</t>
  </si>
  <si>
    <t>Cụm mầm non thôn Cẩm Xá, xã Nhân Thắng, huyện Gia Bình; Hạng mục: Nhà bếp và các hạng mục phụ trợ</t>
  </si>
  <si>
    <t>Cụm mầm non thôn Cầu Đào, xã Nhân Thắng, huyện Gia Bình; hạng mục: Sân, cổng, tường rào, nhà thép, nhà bảo vệ</t>
  </si>
  <si>
    <t>Đường GTNT thôn Khoái Khê, xã Nhân Thắng, huyện Gia Bình (đoạn từ QL.17 đi Mả Miếu)</t>
  </si>
  <si>
    <t>Nhà văn hóa thôn Đình Than, xã Cao Đức, huyện Gia Bình</t>
  </si>
  <si>
    <t>Nhà văn hóa thôn Lớ, xã Cao Đức, huyện Gia Bình</t>
  </si>
  <si>
    <t>Đường GTNT thôn Trại Than, xã Cao Đức, huyện Gia Bình</t>
  </si>
  <si>
    <t>Cải tạo, xây mới trường THCS xã Song Giang, huyện Gia Bình</t>
  </si>
  <si>
    <t>Nhà văn hóa thôn Ích Phú, thôn Chi Nhị, xã Song Giang, huyện Gia Bình, tỉnh Bắc Ninh hạng mục: Cổng, tường rào</t>
  </si>
  <si>
    <t>Cụm mầm non Chi Nhị xã Song Giang huyện Gia Bình tỉnh Bắc Ninh, hạng mục: Cổng, tường rào</t>
  </si>
  <si>
    <t>Biểu 1</t>
  </si>
  <si>
    <t>TÌNH HÌNH THỰC HIỆN CÂN ĐỐI NGÂN SÁCH ĐỊA PHƯƠNG</t>
  </si>
  <si>
    <t>Đơn vị: đồng</t>
  </si>
  <si>
    <t>STT</t>
  </si>
  <si>
    <t>Nội dung</t>
  </si>
  <si>
    <t>Dự toán</t>
  </si>
  <si>
    <t>Ước thực hiện đến Tháng 5/2019</t>
  </si>
  <si>
    <t>So sánh</t>
  </si>
  <si>
    <t>A</t>
  </si>
  <si>
    <t>B</t>
  </si>
  <si>
    <t>3=2/1</t>
  </si>
  <si>
    <t>TỔNG NGUỒN THU NSĐP</t>
  </si>
  <si>
    <t>Thu NSĐP được hưởng theo phân cấp</t>
  </si>
  <si>
    <t>Thu NSĐP hưởng 100%</t>
  </si>
  <si>
    <t>Thu NSĐP hưởng từ các khoản thu phân chia</t>
  </si>
  <si>
    <t xml:space="preserve">Thu bổ sung từ ngân sách cấp trên </t>
  </si>
  <si>
    <t>Thu bổ sung cân đối ngân sách</t>
  </si>
  <si>
    <t>Thu bổ sung có mục tiêu</t>
  </si>
  <si>
    <t>Cấp dưới nộp lên</t>
  </si>
  <si>
    <t>Thu từ quỹ dự trữ tài chính</t>
  </si>
  <si>
    <t>Thu kết dư</t>
  </si>
  <si>
    <t>Thu chuyển nguồn từ năm trước chuyển sang</t>
  </si>
  <si>
    <t>Thu viện trợ</t>
  </si>
  <si>
    <t>TỔNG CHI NSĐP</t>
  </si>
  <si>
    <t xml:space="preserve">Tổng chi cân đối NSĐP </t>
  </si>
  <si>
    <t>Chi đầu tư phát triển</t>
  </si>
  <si>
    <t>Chi thường xuyên</t>
  </si>
  <si>
    <t>Chi trả nợ lãi các khoản do chính quyền địa phương vay</t>
  </si>
  <si>
    <t>Chi bổ sung quỹ dự trữ tài chính</t>
  </si>
  <si>
    <t>Dự phòng ngân sách</t>
  </si>
  <si>
    <t>Chi tạo nguồn, điều chỉnh tiền lương</t>
  </si>
  <si>
    <t>Chi các chương trình mục tiêu</t>
  </si>
  <si>
    <t>Chi các chương trình mục tiêu quốc gia</t>
  </si>
  <si>
    <t>Chi các chương trình mục tiêu, nhiệm vụ</t>
  </si>
  <si>
    <t>Chi chuyển nguồn sang năm sau</t>
  </si>
  <si>
    <t>C</t>
  </si>
  <si>
    <t>BỘI CHI NSĐP/BỘI THU NSĐP/KẾT DƯ NSĐP</t>
  </si>
  <si>
    <t>D</t>
  </si>
  <si>
    <t>CHI TRẢ NỢ GỐC CỦA NSĐP</t>
  </si>
  <si>
    <t>Từ nguồn vay để trả nợ gốc</t>
  </si>
  <si>
    <t>Từ nguồn bội thu, tăng thu, tiết kiệm chi, kết dư ngân sách cấp tỉnh</t>
  </si>
  <si>
    <t>E</t>
  </si>
  <si>
    <t>TỔNG MỨC VAY CỦA NSĐP</t>
  </si>
  <si>
    <t>Vay để bù đắp bội chi</t>
  </si>
  <si>
    <t>Vay để trả nợ gốc</t>
  </si>
  <si>
    <t>G</t>
  </si>
  <si>
    <t>TỔNG MỨC DƯ NỢ VAY CUỐI NĂM CỦA NSĐP</t>
  </si>
  <si>
    <t>Biểu 3</t>
  </si>
  <si>
    <t>TÌNH HÌNH THỰC HIỆN THU NSNN, VAY NSĐP</t>
  </si>
  <si>
    <t>Đơn vị tính: đồng</t>
  </si>
  <si>
    <t>Dự toán năm</t>
  </si>
  <si>
    <t>Ước thực hiện đến</t>
  </si>
  <si>
    <t>Phân chia theo từng cấp ngân sách</t>
  </si>
  <si>
    <t>So sánh TH/DT (%)</t>
  </si>
  <si>
    <t>Cấp trên giao</t>
  </si>
  <si>
    <t>Tháng 5/2019</t>
  </si>
  <si>
    <t>Thu NS TW</t>
  </si>
  <si>
    <t>Thu NS cấp tỉnh</t>
  </si>
  <si>
    <t>Thu NS cấp huyện</t>
  </si>
  <si>
    <t>Thu NS xã</t>
  </si>
  <si>
    <t>8=3/1</t>
  </si>
  <si>
    <t>TỔNG SỐ (A+B+C+D+E)</t>
  </si>
  <si>
    <t>THU NGÂN SÁCH NHÀ NƯỚC</t>
  </si>
  <si>
    <t>Thu Nội địa</t>
  </si>
  <si>
    <t>Thu DN nhà nước Trung ương quản lý</t>
  </si>
  <si>
    <t>- Thuế giá trị gia tăng</t>
  </si>
  <si>
    <t>Trong đó: Thu từ hoạt động thăm dò, khai thác, dầu khí</t>
  </si>
  <si>
    <t>- Thuế thu nhập doanh nghiệp</t>
  </si>
  <si>
    <t>- Thuế tiêu thụ đặc biệt</t>
  </si>
  <si>
    <t>Trong đó: Thu từ cơ sở kinh doanh nhập khẩu tiếp tục bán ra trong nước</t>
  </si>
  <si>
    <t>- Thuế tài nguyên</t>
  </si>
  <si>
    <t>Trong đó: Thuế tài nguyên dầu, khí</t>
  </si>
  <si>
    <t>Thu từ khu vực DNNN do địa phương quản lý</t>
  </si>
  <si>
    <t>Thu từ khu vực DN có vốn đầu tư nước ngoài</t>
  </si>
  <si>
    <t>Trong đó: Thu từ hoạt động thăm dò và khai thác dầu, khí</t>
  </si>
  <si>
    <t xml:space="preserve">Trong đó: Thu từ hoạt động thăm dò và khai thác dầu, khí </t>
  </si>
  <si>
    <t xml:space="preserve">- Thu từ khí thiên nhiên </t>
  </si>
  <si>
    <t>Trong đó: - Thu từ cơ sở kinh doanh nhập khẩu tiếp tục bán ra trong nước</t>
  </si>
  <si>
    <t>- Tiền thuê mặt đất, mặt nước</t>
  </si>
  <si>
    <t>Thu từ khu vực KT ngoài quốc doanh</t>
  </si>
  <si>
    <t xml:space="preserve">Trong đó: Thu từ cơ sở kinh doanh nhập khẩu tiếp tục bán ra trong nước </t>
  </si>
  <si>
    <t>Lệ phí trước bạ</t>
  </si>
  <si>
    <t>Thuế sử dụng đất nông nghiệp</t>
  </si>
  <si>
    <t>Thuế sử dụng đất phi nông nghiệp</t>
  </si>
  <si>
    <t>Thuế thu nhập cá nhân</t>
  </si>
  <si>
    <t xml:space="preserve">Thuế bảo vệ môi trường </t>
  </si>
  <si>
    <r>
      <t xml:space="preserve"> - Thu từ hàng hóa nhập khẩu </t>
    </r>
    <r>
      <rPr>
        <i/>
        <u val="single"/>
        <sz val="11"/>
        <color indexed="8"/>
        <rFont val="Times New Roman"/>
        <family val="1"/>
      </rPr>
      <t>bán ra trong nước</t>
    </r>
  </si>
  <si>
    <t>- Thu từ hàng hóa sản xuất trong nước</t>
  </si>
  <si>
    <t>Phí, lệ phí</t>
  </si>
  <si>
    <t xml:space="preserve"> - Phí, lệ phí do cơ quan trung ương thu</t>
  </si>
  <si>
    <t xml:space="preserve"> - Phí, lệ phí do cơ quan  địa phương thu</t>
  </si>
  <si>
    <t>Huyện</t>
  </si>
  <si>
    <t>Xã</t>
  </si>
  <si>
    <t>Trong đó: phí bảo vệ môi trường đối với khai thác khoáng sản</t>
  </si>
  <si>
    <t>Tiền sử dụng đất</t>
  </si>
  <si>
    <t>Trong đó: - Thu do cơ quan, tổ chức, đơn vị thuộc Trung ương quản lý</t>
  </si>
  <si>
    <t>- Thu do cơ quan, tổ chức, đơn vị thuộc địa phương quản lý</t>
  </si>
  <si>
    <t>Thu tiền thuê đất, mặt nước</t>
  </si>
  <si>
    <t>Thu tiền sử dụng khu vực biển</t>
  </si>
  <si>
    <t>Trong đó: - Thuộc thẩm quyền giao của trung ương</t>
  </si>
  <si>
    <t>- Thuộc thẩm quyền giao của địa phương</t>
  </si>
  <si>
    <t>Thu từ bán tài sản nhà nước</t>
  </si>
  <si>
    <t>Trong đó: - Do trung ương</t>
  </si>
  <si>
    <t xml:space="preserve">                - Do địa phương</t>
  </si>
  <si>
    <t>Thu từ tài sản được xác lập quyền sở hữu của nhà nước</t>
  </si>
  <si>
    <t>Trong đó: - Do trung ương xử lý</t>
  </si>
  <si>
    <t xml:space="preserve">                - Do địa phương xử lý</t>
  </si>
  <si>
    <t>Thu tiền cho thuê và bán nhà ở thuộc sở hữu nhà nước</t>
  </si>
  <si>
    <t>Thu khác ngân sách</t>
  </si>
  <si>
    <t xml:space="preserve"> - Thu khác ngân sách trung ương</t>
  </si>
  <si>
    <t>Thu khác ngân sách ĐP</t>
  </si>
  <si>
    <t>Thu tiền cấp quyền khai thác khoáng sản</t>
  </si>
  <si>
    <t>Trong đó: - Giấy phép do Trung ương cấp</t>
  </si>
  <si>
    <t>- Giấy phép do Ủy ban nhân dân cấp tỉnh cấp</t>
  </si>
  <si>
    <t>Thu từ quỹ đất công ích và thu hoa lợi công sản khác</t>
  </si>
  <si>
    <t>Thu cổ tức và lợi nhuận sau thuế</t>
  </si>
  <si>
    <t>Thu từ hoạt động xổ số kiến thiết (kể cả xổ số điện toán)</t>
  </si>
  <si>
    <t xml:space="preserve"> - Khác</t>
  </si>
  <si>
    <t>Thu về dầu thô</t>
  </si>
  <si>
    <t xml:space="preserve">Thu về dầu thô theo hiệp định, hợp đồng </t>
  </si>
  <si>
    <t>1.1</t>
  </si>
  <si>
    <t>Thuế tài nguyên</t>
  </si>
  <si>
    <t>1.2</t>
  </si>
  <si>
    <t>Thuế thu nhập doanh nghiệp</t>
  </si>
  <si>
    <t>1.3</t>
  </si>
  <si>
    <t>Lợi nhuận sau thuế được chia của Chính phủ Việt Nam</t>
  </si>
  <si>
    <t>1.4</t>
  </si>
  <si>
    <t>Dầu lãi được chia của Chính phủ Việt Nam</t>
  </si>
  <si>
    <t>1.5</t>
  </si>
  <si>
    <t xml:space="preserve">Thuế đặc biệt </t>
  </si>
  <si>
    <t>1.6</t>
  </si>
  <si>
    <t>Thu khác</t>
  </si>
  <si>
    <t xml:space="preserve">Thu về Condensate theo hiệp định, hợp đồng. </t>
  </si>
  <si>
    <t>Phụ thu về dầu, khí</t>
  </si>
  <si>
    <t>Thu về khí thiên nhiên (không bao gồm doanh nghiệp có vốn đầu tư nước ngoài)</t>
  </si>
  <si>
    <t>Thu Hải quan</t>
  </si>
  <si>
    <t>Thuế xuất khẩu</t>
  </si>
  <si>
    <t>Thuế nhập khẩu</t>
  </si>
  <si>
    <t>Thuế tiêu thụ đặc biệt hàng nhập khẩu</t>
  </si>
  <si>
    <t>Thuế giá trị gia tăng hàng nhập khẩu</t>
  </si>
  <si>
    <t>Thuế bổ sung đối với hàng hóa nhập khẩu vào Việt Nam</t>
  </si>
  <si>
    <t>Thu chênh lệch giá hàng xuất nhập khẩu (mục 3700)</t>
  </si>
  <si>
    <t>Thuế bảo vệ môi trường do hải quan thực hiện</t>
  </si>
  <si>
    <t>Phí, lệ phí hải quan</t>
  </si>
  <si>
    <t>Các khoản huy động, đóng góp</t>
  </si>
  <si>
    <t>Các khoản huy động đóng góp xây dựng cơ sở hạ tầng</t>
  </si>
  <si>
    <t>Các khoản huy động đóng góp khác</t>
  </si>
  <si>
    <t>Thu hồi vốn của Nhà nước và thu từ quỹ dự trữ tài chính</t>
  </si>
  <si>
    <t>Thu từ bán cổ phần, vốn góp của Nhà nước nộp ngân sách</t>
  </si>
  <si>
    <t>Thu từ các khoản cho vay của ngân sách</t>
  </si>
  <si>
    <t>Thu nợ gốc cho vay</t>
  </si>
  <si>
    <t>Thu lãi cho vay</t>
  </si>
  <si>
    <t>VAY CỦA NGÂN SÁCH ĐỊA PHƯƠNG</t>
  </si>
  <si>
    <t>Vay bù đắp bội chi NSĐP</t>
  </si>
  <si>
    <t>Vay trong nước</t>
  </si>
  <si>
    <t>Vay lại từ nguồn Chính phủ vay ngoài nước</t>
  </si>
  <si>
    <t>Vay để trả nợ gốc vay</t>
  </si>
  <si>
    <t>THU CHUYỂN GIAO NGÂN SÁCH</t>
  </si>
  <si>
    <t>Thu bổ sung từ ngân sách cấp trên</t>
  </si>
  <si>
    <t>1.</t>
  </si>
  <si>
    <t xml:space="preserve">Bổ sung cân đối </t>
  </si>
  <si>
    <t>2.</t>
  </si>
  <si>
    <t>Bổ sung có mục tiêu</t>
  </si>
  <si>
    <t xml:space="preserve">Bổ sung có mục tiêu bằng nguồn vốn trong nước </t>
  </si>
  <si>
    <t>Bổ sung có mục tiêu bằng nguồn vốn ngoài nước</t>
  </si>
  <si>
    <t>Thu từ ngân sách cấp dưới nộp lên</t>
  </si>
  <si>
    <t>THU CHUYỂN NGUỒN</t>
  </si>
  <si>
    <t>THU KẾT DƯ NGÂN SÁCH</t>
  </si>
  <si>
    <t>Biểu 5</t>
  </si>
  <si>
    <t>TÌNH HÌNH THỰC HIỆN CHI NGÂN SÁCH ĐỊA PHƯƠNG</t>
  </si>
  <si>
    <t>Đơn vị:  đồng</t>
  </si>
  <si>
    <t>Nội dung chi</t>
  </si>
  <si>
    <t>So sánh TH/DT(%)</t>
  </si>
  <si>
    <t>HĐND quyết định</t>
  </si>
  <si>
    <t>Tổng số Chi NSĐP</t>
  </si>
  <si>
    <t>Chi NS cấp tỉnh</t>
  </si>
  <si>
    <t>Chi NS cấp huyện</t>
  </si>
  <si>
    <t>Chi NS xã</t>
  </si>
  <si>
    <t>3=4+5+6</t>
  </si>
  <si>
    <t>7=3/1</t>
  </si>
  <si>
    <t>8=3/2</t>
  </si>
  <si>
    <t>CHI CÂN ĐỐI NGÂN SÁCH</t>
  </si>
  <si>
    <t>Chi đầu tư phát triển cho chương trình, dự án theo lĩnh vực</t>
  </si>
  <si>
    <t>Chi quốc phòng</t>
  </si>
  <si>
    <t>Chi an ninh và trật tự an toàn xã hội</t>
  </si>
  <si>
    <t>Chi Giáo dục - đào tạo và dạy nghề</t>
  </si>
  <si>
    <t>Chi Khoa học và công nghệ</t>
  </si>
  <si>
    <t>Chi Y tế, dân số và gia đình</t>
  </si>
  <si>
    <t>Chi Văn hóa thông tin</t>
  </si>
  <si>
    <t>1.7</t>
  </si>
  <si>
    <t>Chi Phát thanh, truyền hình, thông tấn</t>
  </si>
  <si>
    <t>1.8</t>
  </si>
  <si>
    <t>Chi Thể dục thể thao</t>
  </si>
  <si>
    <t>1.9</t>
  </si>
  <si>
    <t>Chi Bảo vệ môi trường</t>
  </si>
  <si>
    <t>1.10</t>
  </si>
  <si>
    <t>Chi các hoạt động kinh tế</t>
  </si>
  <si>
    <t>1.11</t>
  </si>
  <si>
    <t>Chi hoạt động của các cơ quan quản lý nhà nước, đảng, đoàn thể</t>
  </si>
  <si>
    <t>1.12</t>
  </si>
  <si>
    <t>Chi Bảo đảm xã hội</t>
  </si>
  <si>
    <t>1.13</t>
  </si>
  <si>
    <t>Chi ngành, lĩnh vực khác</t>
  </si>
  <si>
    <t>Chi đầu tư và hỗ trợ vốn cho các doanh nghiệp hoạt động công</t>
  </si>
  <si>
    <t>Chi đầu tư phát triển khác</t>
  </si>
  <si>
    <t>Chi trả nợ lãi vay theo quy định</t>
  </si>
  <si>
    <t>2.8</t>
  </si>
  <si>
    <t>2.9</t>
  </si>
  <si>
    <t>2.10</t>
  </si>
  <si>
    <t>2.11</t>
  </si>
  <si>
    <t>2.12</t>
  </si>
  <si>
    <t>2.13</t>
  </si>
  <si>
    <t>Chi khác (có hoàn trả các khoản thu, chi năm trước)</t>
  </si>
  <si>
    <t>Chi chuyển nguồn</t>
  </si>
  <si>
    <t>Dự phòng</t>
  </si>
  <si>
    <t>Cải cách tiền lương</t>
  </si>
  <si>
    <t>CHI BỔ SUNG CHO NGÂN SÁCH CẤP DƯỚI</t>
  </si>
  <si>
    <t>Bổ sung cân đối</t>
  </si>
  <si>
    <t>Tr. đó: - Bằng nguồn vốn trong nước</t>
  </si>
  <si>
    <t xml:space="preserve">           - Bằng nguồn vốn ngoài nước</t>
  </si>
  <si>
    <t>Bổ sung điều hòa</t>
  </si>
  <si>
    <t>CHI NỘP NGÂN SÁCH CẤP TRÊN</t>
  </si>
  <si>
    <t>TỔNG SỐ (A+B+C)</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</si>
</sst>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_-;\-* #,##0.0_-;_-* &quot;-&quot;??_-;_-@_-"/>
    <numFmt numFmtId="165" formatCode="_-* #,##0_-;\-* #,##0_-;_-* &quot;-&quot;??_-;_-@_-"/>
    <numFmt numFmtId="166" formatCode="_-* #,##0.00\ _₫_-;\-* #,##0.00\ _₫_-;_-* &quot;-&quot;??\ _₫_-;_-@_-"/>
    <numFmt numFmtId="167" formatCode="_(* #,##0_);_(* \(#,##0\);_(* &quot;-&quot;??_);_(@_)"/>
    <numFmt numFmtId="168" formatCode="#,##0_ ;\-#,##0\ "/>
    <numFmt numFmtId="169" formatCode="_(* #,##0.00_);_(* \(#,##0.00\);_(* &quot;-&quot;??_);_(@_)"/>
    <numFmt numFmtId="170" formatCode="#,##0;[Red]#,##0"/>
    <numFmt numFmtId="171" formatCode="#,##0.00;[Red]#,##0.00"/>
    <numFmt numFmtId="172" formatCode="_-* #,##0.000_-;\-* #,##0.000_-;_-* &quot;-&quot;??_-;_-@_-"/>
    <numFmt numFmtId="173" formatCode="_-* #,##0.0000_-;\-* #,##0.0000_-;_-* &quot;-&quot;??_-;_-@_-"/>
    <numFmt numFmtId="174" formatCode="_-* #,##0.00000_-;\-* #,##0.00000_-;_-* &quot;-&quot;??_-;_-@_-"/>
    <numFmt numFmtId="175" formatCode="#,##0.0;[Red]#,##0.0"/>
  </numFmts>
  <fonts count="75">
    <font>
      <sz val="11"/>
      <color theme="1"/>
      <name val="Calibri"/>
      <family val="2"/>
    </font>
    <font>
      <sz val="11"/>
      <color indexed="8"/>
      <name val="Calibri"/>
      <family val="2"/>
    </font>
    <font>
      <b/>
      <sz val="12"/>
      <color indexed="8"/>
      <name val="Times New Roman"/>
      <family val="1"/>
    </font>
    <font>
      <sz val="12"/>
      <name val="Times New Roman"/>
      <family val="1"/>
    </font>
    <font>
      <b/>
      <sz val="12"/>
      <name val="Times New Roman"/>
      <family val="1"/>
    </font>
    <font>
      <sz val="14"/>
      <name val="Times New Roman"/>
      <family val="1"/>
    </font>
    <font>
      <sz val="10"/>
      <name val="Times New Roman"/>
      <family val="1"/>
    </font>
    <font>
      <b/>
      <sz val="10"/>
      <name val="Times New Roman"/>
      <family val="1"/>
    </font>
    <font>
      <i/>
      <u val="single"/>
      <sz val="11"/>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3"/>
      <color indexed="8"/>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sz val="12"/>
      <color indexed="8"/>
      <name val="Times New Roman"/>
      <family val="1"/>
    </font>
    <font>
      <i/>
      <sz val="12"/>
      <color indexed="8"/>
      <name val="Times New Roman"/>
      <family val="1"/>
    </font>
    <font>
      <b/>
      <sz val="11"/>
      <color indexed="8"/>
      <name val="Times New Roman"/>
      <family val="1"/>
    </font>
    <font>
      <sz val="12"/>
      <color indexed="8"/>
      <name val="Calibri"/>
      <family val="2"/>
    </font>
    <font>
      <i/>
      <sz val="11"/>
      <color indexed="8"/>
      <name val="Calibri"/>
      <family val="2"/>
    </font>
    <font>
      <b/>
      <sz val="12"/>
      <color indexed="8"/>
      <name val="Cambria"/>
      <family val="1"/>
    </font>
    <font>
      <i/>
      <sz val="11"/>
      <color indexed="8"/>
      <name val="Times New Roman"/>
      <family val="1"/>
    </font>
    <font>
      <sz val="12"/>
      <color indexed="8"/>
      <name val="Cambria"/>
      <family val="1"/>
    </font>
    <font>
      <sz val="10"/>
      <color indexed="8"/>
      <name val="Times New Roman"/>
      <family val="1"/>
    </font>
    <font>
      <b/>
      <sz val="10"/>
      <color indexed="8"/>
      <name val="Times New Roman"/>
      <family val="1"/>
    </font>
    <font>
      <sz val="9"/>
      <color indexed="8"/>
      <name val="Times New Roman"/>
      <family val="1"/>
    </font>
    <font>
      <b/>
      <i/>
      <sz val="11"/>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3"/>
      <color theme="1"/>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b/>
      <sz val="12"/>
      <color theme="1"/>
      <name val="Times New Roman"/>
      <family val="1"/>
    </font>
    <font>
      <sz val="12"/>
      <color theme="1"/>
      <name val="Times New Roman"/>
      <family val="1"/>
    </font>
    <font>
      <i/>
      <sz val="12"/>
      <color theme="1"/>
      <name val="Times New Roman"/>
      <family val="1"/>
    </font>
    <font>
      <b/>
      <sz val="11"/>
      <color theme="1"/>
      <name val="Times New Roman"/>
      <family val="1"/>
    </font>
    <font>
      <sz val="12"/>
      <color theme="1"/>
      <name val="Calibri"/>
      <family val="2"/>
    </font>
    <font>
      <i/>
      <sz val="11"/>
      <color theme="1"/>
      <name val="Calibri"/>
      <family val="2"/>
    </font>
    <font>
      <b/>
      <sz val="12"/>
      <color theme="1"/>
      <name val="Cambria"/>
      <family val="1"/>
    </font>
    <font>
      <i/>
      <sz val="11"/>
      <color theme="1"/>
      <name val="Times New Roman"/>
      <family val="1"/>
    </font>
    <font>
      <sz val="12"/>
      <color theme="1"/>
      <name val="Cambria"/>
      <family val="1"/>
    </font>
    <font>
      <sz val="10"/>
      <color theme="1"/>
      <name val="Times New Roman"/>
      <family val="1"/>
    </font>
    <font>
      <b/>
      <sz val="10"/>
      <color theme="1"/>
      <name val="Times New Roman"/>
      <family val="1"/>
    </font>
    <font>
      <sz val="9"/>
      <color theme="1"/>
      <name val="Times New Roman"/>
      <family val="1"/>
    </font>
    <font>
      <b/>
      <sz val="12"/>
      <color rgb="FF000000"/>
      <name val="Times New Roman"/>
      <family val="1"/>
    </font>
    <font>
      <sz val="12"/>
      <color rgb="FF000000"/>
      <name val="Times New Roman"/>
      <family val="1"/>
    </font>
    <font>
      <b/>
      <sz val="11"/>
      <color rgb="FF000000"/>
      <name val="Times New Roman"/>
      <family val="1"/>
    </font>
    <font>
      <i/>
      <sz val="11"/>
      <color rgb="FF000000"/>
      <name val="Times New Roman"/>
      <family val="1"/>
    </font>
    <font>
      <sz val="11"/>
      <color rgb="FF000000"/>
      <name val="Times New Roman"/>
      <family val="1"/>
    </font>
    <font>
      <b/>
      <i/>
      <sz val="11"/>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border>
    <border>
      <left style="thin"/>
      <right style="thin"/>
      <top/>
      <bottom style="thin"/>
    </border>
    <border>
      <left style="thin"/>
      <right style="thin"/>
      <top style="thin"/>
      <bottom/>
    </border>
    <border>
      <left/>
      <right/>
      <top/>
      <bottom style="thin"/>
    </border>
    <border>
      <left style="thin"/>
      <right style="thin"/>
      <top style="hair"/>
      <bottom style="hair"/>
    </border>
    <border>
      <left style="thin"/>
      <right>
        <color indexed="63"/>
      </right>
      <top>
        <color indexed="63"/>
      </top>
      <bottom>
        <color indexed="63"/>
      </bottom>
    </border>
    <border>
      <left style="thin"/>
      <right>
        <color indexed="63"/>
      </right>
      <top style="thin"/>
      <bottom style="thin"/>
    </border>
    <border>
      <left style="thin"/>
      <right>
        <color indexed="63"/>
      </right>
      <top>
        <color indexed="63"/>
      </top>
      <bottom style="thin"/>
    </border>
    <border>
      <left>
        <color indexed="63"/>
      </left>
      <right style="thin"/>
      <top style="thin"/>
      <bottom style="thin"/>
    </border>
    <border>
      <left style="thin"/>
      <right style="thin"/>
      <top style="dotted"/>
      <bottom style="dotted"/>
    </border>
    <border>
      <left style="thin"/>
      <right style="thin"/>
      <top style="dotted"/>
      <bottom style="thin"/>
    </border>
    <border>
      <left style="thin"/>
      <right style="thin"/>
      <top style="thin"/>
      <bottom style="hair"/>
    </border>
    <border>
      <left style="thin"/>
      <right style="thin"/>
      <top style="hair"/>
      <bottom style="thin"/>
    </border>
    <border>
      <left style="thin"/>
      <right style="thin"/>
      <top/>
      <bottom style="dotted"/>
    </border>
    <border>
      <left style="thin"/>
      <right style="thin"/>
      <top style="dotted"/>
      <bottom/>
    </border>
    <border>
      <left/>
      <right/>
      <top style="thin"/>
      <bottom style="thin"/>
    </border>
    <border>
      <left style="thin"/>
      <right style="thin"/>
      <top style="thin"/>
      <bottom style="dotted"/>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6"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5" fillId="0" borderId="0">
      <alignment/>
      <protection/>
    </xf>
    <xf numFmtId="0" fontId="51"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231">
    <xf numFmtId="0" fontId="0" fillId="0" borderId="0" xfId="0" applyFont="1" applyAlignment="1">
      <alignment/>
    </xf>
    <xf numFmtId="0" fontId="56" fillId="0" borderId="0" xfId="0" applyFont="1" applyAlignment="1">
      <alignment/>
    </xf>
    <xf numFmtId="165" fontId="56" fillId="0" borderId="0" xfId="42" applyNumberFormat="1" applyFont="1" applyAlignment="1">
      <alignment/>
    </xf>
    <xf numFmtId="165" fontId="0" fillId="0" borderId="0" xfId="42" applyNumberFormat="1" applyFont="1" applyAlignment="1">
      <alignment/>
    </xf>
    <xf numFmtId="0" fontId="57" fillId="0" borderId="10" xfId="0" applyFont="1" applyBorder="1" applyAlignment="1">
      <alignment horizontal="center"/>
    </xf>
    <xf numFmtId="0" fontId="58" fillId="0" borderId="10" xfId="0" applyFont="1" applyBorder="1" applyAlignment="1">
      <alignment horizontal="center"/>
    </xf>
    <xf numFmtId="0" fontId="59" fillId="0" borderId="11" xfId="0" applyFont="1" applyBorder="1" applyAlignment="1">
      <alignment horizontal="center"/>
    </xf>
    <xf numFmtId="0" fontId="58" fillId="0" borderId="0" xfId="0" applyFont="1" applyAlignment="1">
      <alignment horizontal="center"/>
    </xf>
    <xf numFmtId="0" fontId="58" fillId="0" borderId="12" xfId="0" applyFont="1" applyBorder="1" applyAlignment="1">
      <alignment horizontal="center"/>
    </xf>
    <xf numFmtId="0" fontId="58" fillId="0" borderId="11" xfId="0" applyFont="1" applyBorder="1" applyAlignment="1">
      <alignment horizontal="center"/>
    </xf>
    <xf numFmtId="0" fontId="0" fillId="0" borderId="0" xfId="0" applyAlignment="1">
      <alignment horizontal="center"/>
    </xf>
    <xf numFmtId="0" fontId="60" fillId="0" borderId="0" xfId="0" applyFont="1" applyAlignment="1">
      <alignment/>
    </xf>
    <xf numFmtId="0" fontId="58" fillId="0" borderId="0" xfId="59" applyFont="1">
      <alignment/>
      <protection/>
    </xf>
    <xf numFmtId="3" fontId="58" fillId="0" borderId="0" xfId="59" applyNumberFormat="1" applyFont="1" applyAlignment="1">
      <alignment horizontal="right"/>
      <protection/>
    </xf>
    <xf numFmtId="0" fontId="58" fillId="0" borderId="0" xfId="0" applyFont="1" applyAlignment="1">
      <alignment/>
    </xf>
    <xf numFmtId="3" fontId="57" fillId="0" borderId="13" xfId="59" applyNumberFormat="1" applyFont="1" applyBorder="1" applyAlignment="1">
      <alignment horizontal="center" vertical="center"/>
      <protection/>
    </xf>
    <xf numFmtId="0" fontId="57" fillId="0" borderId="10" xfId="59" applyFont="1" applyBorder="1" applyAlignment="1">
      <alignment horizontal="center" vertical="center"/>
      <protection/>
    </xf>
    <xf numFmtId="0" fontId="54" fillId="0" borderId="0" xfId="0" applyFont="1" applyAlignment="1">
      <alignment/>
    </xf>
    <xf numFmtId="0" fontId="58" fillId="0" borderId="0" xfId="59" applyFont="1" applyAlignment="1">
      <alignment horizontal="center"/>
      <protection/>
    </xf>
    <xf numFmtId="3" fontId="3" fillId="0" borderId="0" xfId="59" applyNumberFormat="1" applyFont="1" applyBorder="1">
      <alignment/>
      <protection/>
    </xf>
    <xf numFmtId="3" fontId="58" fillId="0" borderId="0" xfId="59" applyNumberFormat="1" applyFont="1">
      <alignment/>
      <protection/>
    </xf>
    <xf numFmtId="0" fontId="61" fillId="0" borderId="0" xfId="0" applyFont="1" applyAlignment="1">
      <alignment/>
    </xf>
    <xf numFmtId="3" fontId="57" fillId="0" borderId="14" xfId="60" applyNumberFormat="1" applyFont="1" applyBorder="1">
      <alignment/>
      <protection/>
    </xf>
    <xf numFmtId="3" fontId="4" fillId="0" borderId="10" xfId="59" applyNumberFormat="1" applyFont="1" applyBorder="1" applyAlignment="1">
      <alignment horizontal="center" vertical="center" wrapText="1"/>
      <protection/>
    </xf>
    <xf numFmtId="3" fontId="57" fillId="0" borderId="10" xfId="59" applyNumberFormat="1" applyFont="1" applyBorder="1" applyAlignment="1">
      <alignment horizontal="center" vertical="center" wrapText="1"/>
      <protection/>
    </xf>
    <xf numFmtId="3" fontId="58" fillId="0" borderId="0" xfId="59" applyNumberFormat="1" applyFont="1" applyBorder="1" applyAlignment="1">
      <alignment horizontal="right"/>
      <protection/>
    </xf>
    <xf numFmtId="3" fontId="57" fillId="0" borderId="10" xfId="42" applyNumberFormat="1" applyFont="1" applyBorder="1" applyAlignment="1">
      <alignment horizontal="center"/>
    </xf>
    <xf numFmtId="0" fontId="57" fillId="0" borderId="10" xfId="0" applyFont="1" applyBorder="1" applyAlignment="1">
      <alignment/>
    </xf>
    <xf numFmtId="3" fontId="58" fillId="0" borderId="10" xfId="42" applyNumberFormat="1" applyFont="1" applyBorder="1" applyAlignment="1">
      <alignment horizontal="center"/>
    </xf>
    <xf numFmtId="0" fontId="58" fillId="0" borderId="10" xfId="0" applyFont="1" applyBorder="1" applyAlignment="1">
      <alignment/>
    </xf>
    <xf numFmtId="3" fontId="59" fillId="0" borderId="11" xfId="42" applyNumberFormat="1" applyFont="1" applyBorder="1" applyAlignment="1">
      <alignment horizontal="center"/>
    </xf>
    <xf numFmtId="0" fontId="59" fillId="0" borderId="10" xfId="0" applyFont="1" applyBorder="1" applyAlignment="1">
      <alignment/>
    </xf>
    <xf numFmtId="0" fontId="62" fillId="0" borderId="0" xfId="0" applyFont="1" applyAlignment="1">
      <alignment/>
    </xf>
    <xf numFmtId="165" fontId="58" fillId="0" borderId="0" xfId="59" applyNumberFormat="1" applyFont="1">
      <alignment/>
      <protection/>
    </xf>
    <xf numFmtId="3" fontId="63" fillId="0" borderId="0" xfId="60" applyNumberFormat="1" applyFont="1" applyBorder="1">
      <alignment/>
      <protection/>
    </xf>
    <xf numFmtId="3" fontId="63" fillId="0" borderId="14" xfId="60" applyNumberFormat="1" applyFont="1" applyBorder="1">
      <alignment/>
      <protection/>
    </xf>
    <xf numFmtId="0" fontId="57" fillId="0" borderId="13" xfId="59" applyFont="1" applyBorder="1" applyAlignment="1">
      <alignment horizontal="center" vertical="center"/>
      <protection/>
    </xf>
    <xf numFmtId="0" fontId="58" fillId="0" borderId="0" xfId="0" applyFont="1" applyAlignment="1">
      <alignment horizontal="center" vertical="center"/>
    </xf>
    <xf numFmtId="0" fontId="57" fillId="0" borderId="0" xfId="0" applyFont="1" applyAlignment="1">
      <alignment vertical="center"/>
    </xf>
    <xf numFmtId="0" fontId="57" fillId="0" borderId="10" xfId="0" applyFont="1" applyBorder="1" applyAlignment="1">
      <alignment horizontal="center" vertical="center"/>
    </xf>
    <xf numFmtId="0" fontId="3" fillId="0" borderId="0" xfId="56" applyFont="1" applyAlignment="1">
      <alignment horizontal="center" vertical="center" wrapText="1"/>
      <protection/>
    </xf>
    <xf numFmtId="0" fontId="3" fillId="0" borderId="0" xfId="56" applyFont="1" applyAlignment="1">
      <alignment vertical="center" wrapText="1"/>
      <protection/>
    </xf>
    <xf numFmtId="0" fontId="57" fillId="0" borderId="10" xfId="58" applyFont="1" applyBorder="1" applyAlignment="1">
      <alignment horizontal="center" vertical="center" wrapText="1"/>
      <protection/>
    </xf>
    <xf numFmtId="0" fontId="58" fillId="0" borderId="13" xfId="0" applyFont="1" applyBorder="1" applyAlignment="1">
      <alignment horizontal="center" vertical="center"/>
    </xf>
    <xf numFmtId="0" fontId="58" fillId="0" borderId="0" xfId="0" applyFont="1" applyAlignment="1">
      <alignment vertical="center"/>
    </xf>
    <xf numFmtId="165" fontId="57" fillId="0" borderId="10" xfId="42" applyNumberFormat="1" applyFont="1" applyBorder="1" applyAlignment="1">
      <alignment horizontal="center" vertical="center"/>
    </xf>
    <xf numFmtId="0" fontId="56" fillId="0" borderId="10" xfId="0" applyFont="1" applyBorder="1" applyAlignment="1">
      <alignment horizontal="justify" vertical="center" wrapText="1"/>
    </xf>
    <xf numFmtId="0" fontId="60" fillId="0" borderId="10" xfId="0" applyFont="1" applyBorder="1" applyAlignment="1">
      <alignment horizontal="justify" vertical="center" wrapText="1"/>
    </xf>
    <xf numFmtId="0" fontId="60" fillId="0" borderId="10" xfId="0" applyFont="1" applyBorder="1" applyAlignment="1">
      <alignment horizontal="center" vertical="center"/>
    </xf>
    <xf numFmtId="0" fontId="56" fillId="0" borderId="10" xfId="0" applyFont="1" applyBorder="1" applyAlignment="1">
      <alignment/>
    </xf>
    <xf numFmtId="0" fontId="56" fillId="0" borderId="12" xfId="0" applyFont="1" applyBorder="1" applyAlignment="1">
      <alignment horizontal="center"/>
    </xf>
    <xf numFmtId="0" fontId="0" fillId="0" borderId="0" xfId="0" applyFont="1" applyAlignment="1">
      <alignment/>
    </xf>
    <xf numFmtId="0" fontId="56" fillId="0" borderId="10" xfId="0" applyFont="1" applyBorder="1" applyAlignment="1">
      <alignment horizontal="center" vertical="center"/>
    </xf>
    <xf numFmtId="0" fontId="3" fillId="0" borderId="0" xfId="56" applyFont="1" applyAlignment="1">
      <alignment horizontal="justify" vertical="center" wrapText="1"/>
      <protection/>
    </xf>
    <xf numFmtId="0" fontId="60" fillId="0" borderId="10" xfId="0" applyFont="1" applyBorder="1" applyAlignment="1">
      <alignment horizontal="center" vertical="center" wrapText="1"/>
    </xf>
    <xf numFmtId="0" fontId="60" fillId="0" borderId="10" xfId="0" applyFont="1" applyBorder="1" applyAlignment="1">
      <alignment horizontal="center"/>
    </xf>
    <xf numFmtId="0" fontId="60" fillId="0" borderId="10" xfId="0" applyFont="1" applyBorder="1" applyAlignment="1">
      <alignment/>
    </xf>
    <xf numFmtId="0" fontId="56" fillId="0" borderId="10" xfId="0" applyFont="1" applyBorder="1" applyAlignment="1">
      <alignment horizontal="center"/>
    </xf>
    <xf numFmtId="0" fontId="60" fillId="0" borderId="10" xfId="0" applyFont="1" applyFill="1" applyBorder="1" applyAlignment="1">
      <alignment horizontal="center" vertical="center" wrapText="1"/>
    </xf>
    <xf numFmtId="170" fontId="60" fillId="0" borderId="10" xfId="42" applyNumberFormat="1" applyFont="1" applyBorder="1" applyAlignment="1">
      <alignment/>
    </xf>
    <xf numFmtId="170" fontId="56" fillId="0" borderId="10" xfId="42" applyNumberFormat="1" applyFont="1" applyBorder="1" applyAlignment="1">
      <alignment/>
    </xf>
    <xf numFmtId="170" fontId="64" fillId="0" borderId="10" xfId="42" applyNumberFormat="1" applyFont="1" applyBorder="1" applyAlignment="1">
      <alignment/>
    </xf>
    <xf numFmtId="171" fontId="58" fillId="0" borderId="0" xfId="59" applyNumberFormat="1" applyFont="1">
      <alignment/>
      <protection/>
    </xf>
    <xf numFmtId="171" fontId="58" fillId="0" borderId="0" xfId="59" applyNumberFormat="1" applyFont="1" applyBorder="1" applyAlignment="1">
      <alignment horizontal="right"/>
      <protection/>
    </xf>
    <xf numFmtId="171" fontId="61" fillId="0" borderId="0" xfId="59" applyNumberFormat="1" applyFont="1" applyBorder="1">
      <alignment/>
      <protection/>
    </xf>
    <xf numFmtId="171" fontId="65" fillId="0" borderId="14" xfId="44" applyNumberFormat="1" applyFont="1" applyBorder="1" applyAlignment="1">
      <alignment/>
    </xf>
    <xf numFmtId="171" fontId="58" fillId="0" borderId="0" xfId="59" applyNumberFormat="1" applyFont="1" applyAlignment="1">
      <alignment horizontal="right"/>
      <protection/>
    </xf>
    <xf numFmtId="171" fontId="57" fillId="0" borderId="10" xfId="59" applyNumberFormat="1" applyFont="1" applyBorder="1" applyAlignment="1">
      <alignment horizontal="center" vertical="center"/>
      <protection/>
    </xf>
    <xf numFmtId="171" fontId="56" fillId="0" borderId="0" xfId="42" applyNumberFormat="1" applyFont="1" applyAlignment="1">
      <alignment/>
    </xf>
    <xf numFmtId="170" fontId="58" fillId="0" borderId="0" xfId="59" applyNumberFormat="1" applyFont="1">
      <alignment/>
      <protection/>
    </xf>
    <xf numFmtId="170" fontId="58" fillId="0" borderId="0" xfId="0" applyNumberFormat="1" applyFont="1" applyBorder="1" applyAlignment="1">
      <alignment/>
    </xf>
    <xf numFmtId="170" fontId="58" fillId="0" borderId="0" xfId="59" applyNumberFormat="1" applyFont="1" applyBorder="1" applyAlignment="1">
      <alignment horizontal="right"/>
      <protection/>
    </xf>
    <xf numFmtId="170" fontId="61" fillId="0" borderId="0" xfId="59" applyNumberFormat="1" applyFont="1" applyBorder="1">
      <alignment/>
      <protection/>
    </xf>
    <xf numFmtId="170" fontId="65" fillId="0" borderId="14" xfId="44" applyNumberFormat="1" applyFont="1" applyBorder="1" applyAlignment="1">
      <alignment/>
    </xf>
    <xf numFmtId="170" fontId="58" fillId="0" borderId="0" xfId="59" applyNumberFormat="1" applyFont="1" applyAlignment="1">
      <alignment horizontal="right"/>
      <protection/>
    </xf>
    <xf numFmtId="170" fontId="57" fillId="0" borderId="10" xfId="59" applyNumberFormat="1" applyFont="1" applyBorder="1" applyAlignment="1">
      <alignment horizontal="center" vertical="center"/>
      <protection/>
    </xf>
    <xf numFmtId="170" fontId="0" fillId="0" borderId="0" xfId="42" applyNumberFormat="1" applyFont="1" applyAlignment="1">
      <alignment/>
    </xf>
    <xf numFmtId="170" fontId="3" fillId="0" borderId="0" xfId="56" applyNumberFormat="1" applyFont="1" applyAlignment="1">
      <alignment vertical="center" wrapText="1"/>
      <protection/>
    </xf>
    <xf numFmtId="170" fontId="4" fillId="0" borderId="0" xfId="56" applyNumberFormat="1" applyFont="1" applyAlignment="1">
      <alignment horizontal="right" vertical="center" wrapText="1"/>
      <protection/>
    </xf>
    <xf numFmtId="170" fontId="3" fillId="0" borderId="14" xfId="56" applyNumberFormat="1" applyFont="1" applyBorder="1" applyAlignment="1">
      <alignment horizontal="right" vertical="center" wrapText="1"/>
      <protection/>
    </xf>
    <xf numFmtId="170" fontId="57" fillId="0" borderId="10" xfId="58" applyNumberFormat="1" applyFont="1" applyBorder="1" applyAlignment="1">
      <alignment horizontal="center" vertical="center" wrapText="1"/>
      <protection/>
    </xf>
    <xf numFmtId="170" fontId="57" fillId="0" borderId="10" xfId="42" applyNumberFormat="1" applyFont="1" applyBorder="1" applyAlignment="1">
      <alignment vertical="center"/>
    </xf>
    <xf numFmtId="170" fontId="58" fillId="0" borderId="0" xfId="42" applyNumberFormat="1" applyFont="1" applyAlignment="1">
      <alignment vertical="center"/>
    </xf>
    <xf numFmtId="170" fontId="58" fillId="0" borderId="0" xfId="42" applyNumberFormat="1" applyFont="1" applyAlignment="1">
      <alignment/>
    </xf>
    <xf numFmtId="170" fontId="4" fillId="0" borderId="10" xfId="58" applyNumberFormat="1" applyFont="1" applyBorder="1" applyAlignment="1">
      <alignment horizontal="center" vertical="center" wrapText="1"/>
      <protection/>
    </xf>
    <xf numFmtId="170" fontId="4" fillId="0" borderId="10" xfId="42" applyNumberFormat="1" applyFont="1" applyBorder="1" applyAlignment="1">
      <alignment vertical="center"/>
    </xf>
    <xf numFmtId="170" fontId="3" fillId="0" borderId="0" xfId="42" applyNumberFormat="1" applyFont="1" applyAlignment="1">
      <alignment vertical="center"/>
    </xf>
    <xf numFmtId="3" fontId="60" fillId="0" borderId="10" xfId="0" applyNumberFormat="1" applyFont="1" applyBorder="1" applyAlignment="1">
      <alignment vertical="center"/>
    </xf>
    <xf numFmtId="3" fontId="56" fillId="0" borderId="10" xfId="0" applyNumberFormat="1" applyFont="1" applyBorder="1" applyAlignment="1">
      <alignment vertical="center"/>
    </xf>
    <xf numFmtId="167" fontId="56" fillId="0" borderId="10" xfId="42" applyNumberFormat="1" applyFont="1" applyBorder="1" applyAlignment="1">
      <alignment vertical="center"/>
    </xf>
    <xf numFmtId="167" fontId="56" fillId="0" borderId="10" xfId="0" applyNumberFormat="1" applyFont="1" applyBorder="1" applyAlignment="1">
      <alignment vertical="center"/>
    </xf>
    <xf numFmtId="167" fontId="60" fillId="0" borderId="10" xfId="42" applyNumberFormat="1" applyFont="1" applyBorder="1" applyAlignment="1">
      <alignment vertical="center"/>
    </xf>
    <xf numFmtId="167" fontId="60" fillId="0" borderId="10" xfId="42" applyNumberFormat="1" applyFont="1" applyBorder="1" applyAlignment="1">
      <alignment horizontal="center" vertical="center"/>
    </xf>
    <xf numFmtId="165" fontId="3" fillId="0" borderId="0" xfId="42" applyNumberFormat="1" applyFont="1" applyAlignment="1">
      <alignment vertical="center" wrapText="1"/>
    </xf>
    <xf numFmtId="165" fontId="3" fillId="0" borderId="14" xfId="42" applyNumberFormat="1" applyFont="1" applyBorder="1" applyAlignment="1">
      <alignment vertical="center" wrapText="1"/>
    </xf>
    <xf numFmtId="0" fontId="57" fillId="0" borderId="0" xfId="0" applyFont="1" applyAlignment="1">
      <alignment/>
    </xf>
    <xf numFmtId="0" fontId="60" fillId="0" borderId="10" xfId="0" applyFont="1" applyBorder="1" applyAlignment="1">
      <alignment vertical="center"/>
    </xf>
    <xf numFmtId="2" fontId="56" fillId="0" borderId="15" xfId="0" applyNumberFormat="1" applyFont="1" applyBorder="1" applyAlignment="1">
      <alignment/>
    </xf>
    <xf numFmtId="165" fontId="56" fillId="0" borderId="10" xfId="42" applyNumberFormat="1" applyFont="1" applyBorder="1" applyAlignment="1">
      <alignment/>
    </xf>
    <xf numFmtId="0" fontId="56" fillId="0" borderId="0" xfId="0" applyFont="1" applyAlignment="1">
      <alignment horizontal="center"/>
    </xf>
    <xf numFmtId="165" fontId="60" fillId="0" borderId="0" xfId="42" applyNumberFormat="1" applyFont="1" applyAlignment="1">
      <alignment/>
    </xf>
    <xf numFmtId="0" fontId="56" fillId="0" borderId="13" xfId="0" applyFont="1" applyBorder="1" applyAlignment="1">
      <alignment horizontal="center"/>
    </xf>
    <xf numFmtId="0" fontId="56" fillId="0" borderId="11" xfId="0" applyFont="1" applyBorder="1" applyAlignment="1">
      <alignment horizontal="center"/>
    </xf>
    <xf numFmtId="0" fontId="60" fillId="0" borderId="16" xfId="0" applyFont="1" applyBorder="1" applyAlignment="1">
      <alignment horizontal="center"/>
    </xf>
    <xf numFmtId="165" fontId="60" fillId="0" borderId="10" xfId="42" applyNumberFormat="1" applyFont="1" applyBorder="1" applyAlignment="1">
      <alignment/>
    </xf>
    <xf numFmtId="165" fontId="0" fillId="0" borderId="0" xfId="42" applyNumberFormat="1" applyFont="1" applyAlignment="1">
      <alignment/>
    </xf>
    <xf numFmtId="170" fontId="54" fillId="0" borderId="0" xfId="0" applyNumberFormat="1" applyFont="1" applyAlignment="1">
      <alignment/>
    </xf>
    <xf numFmtId="170" fontId="62" fillId="0" borderId="0" xfId="0" applyNumberFormat="1" applyFont="1" applyAlignment="1">
      <alignment/>
    </xf>
    <xf numFmtId="168" fontId="56" fillId="0" borderId="10" xfId="42" applyNumberFormat="1" applyFont="1" applyBorder="1" applyAlignment="1">
      <alignment/>
    </xf>
    <xf numFmtId="0" fontId="56" fillId="0" borderId="12" xfId="0" applyFont="1" applyBorder="1" applyAlignment="1">
      <alignment/>
    </xf>
    <xf numFmtId="0" fontId="60" fillId="0" borderId="17" xfId="0" applyFont="1" applyBorder="1" applyAlignment="1">
      <alignment horizontal="center"/>
    </xf>
    <xf numFmtId="0" fontId="7" fillId="0" borderId="17" xfId="0" applyFont="1" applyFill="1" applyBorder="1" applyAlignment="1">
      <alignment/>
    </xf>
    <xf numFmtId="0" fontId="6" fillId="0" borderId="17" xfId="0" applyFont="1" applyFill="1" applyBorder="1" applyAlignment="1">
      <alignment/>
    </xf>
    <xf numFmtId="3" fontId="6" fillId="0" borderId="17" xfId="0" applyNumberFormat="1" applyFont="1" applyFill="1" applyBorder="1" applyAlignment="1">
      <alignment/>
    </xf>
    <xf numFmtId="2" fontId="6" fillId="0" borderId="17" xfId="0" applyNumberFormat="1" applyFont="1" applyBorder="1" applyAlignment="1">
      <alignment/>
    </xf>
    <xf numFmtId="0" fontId="6" fillId="0" borderId="17" xfId="0" applyFont="1" applyFill="1" applyBorder="1" applyAlignment="1">
      <alignment wrapText="1"/>
    </xf>
    <xf numFmtId="3" fontId="7" fillId="0" borderId="17" xfId="0" applyNumberFormat="1" applyFont="1" applyFill="1" applyBorder="1" applyAlignment="1">
      <alignment/>
    </xf>
    <xf numFmtId="2" fontId="6" fillId="0" borderId="17" xfId="0" applyNumberFormat="1" applyFont="1" applyFill="1" applyBorder="1" applyAlignment="1">
      <alignment horizontal="left"/>
    </xf>
    <xf numFmtId="0" fontId="6" fillId="0" borderId="17" xfId="0" applyFont="1" applyFill="1" applyBorder="1" applyAlignment="1">
      <alignment horizontal="left"/>
    </xf>
    <xf numFmtId="0" fontId="66" fillId="0" borderId="17" xfId="0" applyFont="1" applyBorder="1" applyAlignment="1">
      <alignment/>
    </xf>
    <xf numFmtId="165" fontId="66" fillId="0" borderId="10" xfId="42" applyNumberFormat="1" applyFont="1" applyBorder="1" applyAlignment="1">
      <alignment/>
    </xf>
    <xf numFmtId="165" fontId="67" fillId="0" borderId="10" xfId="42" applyNumberFormat="1" applyFont="1" applyBorder="1" applyAlignment="1">
      <alignment/>
    </xf>
    <xf numFmtId="3" fontId="60" fillId="0" borderId="10" xfId="0" applyNumberFormat="1" applyFont="1" applyFill="1" applyBorder="1" applyAlignment="1">
      <alignment vertical="center"/>
    </xf>
    <xf numFmtId="0" fontId="56" fillId="0" borderId="0" xfId="0" applyFont="1" applyFill="1" applyAlignment="1">
      <alignment/>
    </xf>
    <xf numFmtId="3" fontId="56" fillId="0" borderId="10" xfId="0" applyNumberFormat="1" applyFont="1" applyFill="1" applyBorder="1" applyAlignment="1">
      <alignment vertical="center"/>
    </xf>
    <xf numFmtId="0" fontId="60" fillId="0" borderId="10" xfId="0" applyFont="1" applyFill="1" applyBorder="1" applyAlignment="1">
      <alignment horizontal="justify" vertical="center" wrapText="1"/>
    </xf>
    <xf numFmtId="0" fontId="68" fillId="0" borderId="0" xfId="0" applyFont="1" applyAlignment="1">
      <alignment/>
    </xf>
    <xf numFmtId="0" fontId="60" fillId="0" borderId="18" xfId="0" applyFont="1" applyBorder="1" applyAlignment="1">
      <alignment horizontal="center"/>
    </xf>
    <xf numFmtId="3" fontId="56" fillId="33" borderId="10" xfId="0" applyNumberFormat="1" applyFont="1" applyFill="1" applyBorder="1" applyAlignment="1">
      <alignment vertical="center"/>
    </xf>
    <xf numFmtId="0" fontId="60" fillId="0" borderId="19" xfId="0" applyFont="1" applyBorder="1" applyAlignment="1">
      <alignment horizontal="center" vertical="center"/>
    </xf>
    <xf numFmtId="0" fontId="56" fillId="0" borderId="19" xfId="0" applyFont="1" applyBorder="1" applyAlignment="1">
      <alignment horizontal="justify" vertical="center" wrapText="1"/>
    </xf>
    <xf numFmtId="0" fontId="60" fillId="0" borderId="19" xfId="0" applyFont="1" applyFill="1" applyBorder="1" applyAlignment="1">
      <alignment horizontal="center" vertical="center" wrapText="1"/>
    </xf>
    <xf numFmtId="0" fontId="60" fillId="0" borderId="19" xfId="0" applyFont="1" applyFill="1" applyBorder="1" applyAlignment="1">
      <alignment horizontal="center" vertical="center"/>
    </xf>
    <xf numFmtId="0" fontId="60" fillId="0" borderId="19" xfId="0" applyFont="1" applyBorder="1" applyAlignment="1">
      <alignment horizontal="center" vertical="center" wrapText="1"/>
    </xf>
    <xf numFmtId="0" fontId="56" fillId="0" borderId="19" xfId="0" applyFont="1" applyBorder="1" applyAlignment="1">
      <alignment vertical="center"/>
    </xf>
    <xf numFmtId="0" fontId="60" fillId="0" borderId="13" xfId="0" applyFont="1" applyBorder="1" applyAlignment="1">
      <alignment horizontal="center"/>
    </xf>
    <xf numFmtId="0" fontId="60" fillId="0" borderId="11" xfId="0" applyFont="1" applyBorder="1" applyAlignment="1">
      <alignment horizontal="center"/>
    </xf>
    <xf numFmtId="0" fontId="60" fillId="0" borderId="12" xfId="0" applyFont="1" applyBorder="1" applyAlignment="1">
      <alignment horizontal="center"/>
    </xf>
    <xf numFmtId="3" fontId="56" fillId="0" borderId="0" xfId="0" applyNumberFormat="1" applyFont="1" applyAlignment="1">
      <alignment horizontal="center"/>
    </xf>
    <xf numFmtId="3" fontId="56" fillId="0" borderId="0" xfId="0" applyNumberFormat="1" applyFont="1" applyAlignment="1">
      <alignment/>
    </xf>
    <xf numFmtId="0" fontId="57" fillId="0" borderId="0" xfId="59" applyFont="1" applyAlignment="1">
      <alignment vertical="center"/>
      <protection/>
    </xf>
    <xf numFmtId="3" fontId="60" fillId="0" borderId="13" xfId="0" applyNumberFormat="1" applyFont="1" applyBorder="1" applyAlignment="1">
      <alignment horizontal="center" vertical="center" wrapText="1"/>
    </xf>
    <xf numFmtId="3" fontId="60" fillId="0" borderId="12" xfId="0" applyNumberFormat="1" applyFont="1" applyBorder="1" applyAlignment="1">
      <alignment horizontal="center" vertical="center" wrapText="1"/>
    </xf>
    <xf numFmtId="3" fontId="56" fillId="0" borderId="10" xfId="0" applyNumberFormat="1" applyFont="1" applyBorder="1" applyAlignment="1">
      <alignment horizontal="center"/>
    </xf>
    <xf numFmtId="3" fontId="60" fillId="0" borderId="20" xfId="0" applyNumberFormat="1" applyFont="1" applyBorder="1" applyAlignment="1">
      <alignment horizontal="center"/>
    </xf>
    <xf numFmtId="3" fontId="60" fillId="0" borderId="20" xfId="0" applyNumberFormat="1" applyFont="1" applyBorder="1" applyAlignment="1">
      <alignment/>
    </xf>
    <xf numFmtId="9" fontId="60" fillId="0" borderId="20" xfId="64" applyFont="1" applyBorder="1" applyAlignment="1">
      <alignment/>
    </xf>
    <xf numFmtId="3" fontId="69" fillId="0" borderId="15" xfId="0" applyNumberFormat="1" applyFont="1" applyBorder="1" applyAlignment="1">
      <alignment horizontal="right" vertical="center" wrapText="1"/>
    </xf>
    <xf numFmtId="3" fontId="56" fillId="0" borderId="20" xfId="0" applyNumberFormat="1" applyFont="1" applyBorder="1" applyAlignment="1">
      <alignment horizontal="center"/>
    </xf>
    <xf numFmtId="3" fontId="56" fillId="0" borderId="20" xfId="0" applyNumberFormat="1" applyFont="1" applyBorder="1" applyAlignment="1">
      <alignment/>
    </xf>
    <xf numFmtId="3" fontId="70" fillId="0" borderId="15" xfId="0" applyNumberFormat="1" applyFont="1" applyBorder="1" applyAlignment="1">
      <alignment horizontal="right" vertical="center" wrapText="1"/>
    </xf>
    <xf numFmtId="9" fontId="56" fillId="0" borderId="20" xfId="64" applyFont="1" applyBorder="1" applyAlignment="1">
      <alignment/>
    </xf>
    <xf numFmtId="9" fontId="56" fillId="0" borderId="20" xfId="64" applyNumberFormat="1" applyFont="1" applyBorder="1" applyAlignment="1">
      <alignment/>
    </xf>
    <xf numFmtId="3" fontId="60" fillId="0" borderId="21" xfId="0" applyNumberFormat="1" applyFont="1" applyBorder="1" applyAlignment="1">
      <alignment horizontal="center"/>
    </xf>
    <xf numFmtId="3" fontId="60" fillId="0" borderId="21" xfId="0" applyNumberFormat="1" applyFont="1" applyBorder="1" applyAlignment="1">
      <alignment/>
    </xf>
    <xf numFmtId="9" fontId="60" fillId="0" borderId="21" xfId="64" applyFont="1" applyBorder="1" applyAlignment="1">
      <alignment/>
    </xf>
    <xf numFmtId="0" fontId="71" fillId="0" borderId="0" xfId="0" applyFont="1" applyAlignment="1">
      <alignment horizontal="center" vertical="center"/>
    </xf>
    <xf numFmtId="0" fontId="72" fillId="0" borderId="0" xfId="0" applyFont="1" applyAlignment="1">
      <alignment horizontal="center" vertical="center"/>
    </xf>
    <xf numFmtId="0" fontId="72" fillId="0" borderId="0" xfId="0" applyFont="1" applyAlignment="1">
      <alignment vertical="center"/>
    </xf>
    <xf numFmtId="3" fontId="72" fillId="0" borderId="0" xfId="0" applyNumberFormat="1" applyFont="1" applyAlignment="1">
      <alignment horizontal="right" vertical="center"/>
    </xf>
    <xf numFmtId="3" fontId="72" fillId="0" borderId="0" xfId="0" applyNumberFormat="1" applyFont="1" applyAlignment="1">
      <alignment vertical="center"/>
    </xf>
    <xf numFmtId="0" fontId="71" fillId="0" borderId="13" xfId="0" applyFont="1" applyBorder="1" applyAlignment="1">
      <alignment horizontal="center" vertical="center"/>
    </xf>
    <xf numFmtId="0" fontId="71" fillId="0" borderId="10" xfId="0" applyFont="1" applyBorder="1" applyAlignment="1">
      <alignment horizontal="center" vertical="center"/>
    </xf>
    <xf numFmtId="0" fontId="71" fillId="0" borderId="12" xfId="0" applyFont="1" applyBorder="1" applyAlignment="1">
      <alignment horizontal="center" vertical="center"/>
    </xf>
    <xf numFmtId="0" fontId="73" fillId="0" borderId="10" xfId="0" applyFont="1" applyBorder="1" applyAlignment="1">
      <alignment horizontal="center" vertical="center"/>
    </xf>
    <xf numFmtId="0" fontId="73" fillId="0" borderId="10" xfId="0" applyFont="1" applyBorder="1" applyAlignment="1">
      <alignment horizontal="right" vertical="center"/>
    </xf>
    <xf numFmtId="3" fontId="73" fillId="0" borderId="10" xfId="0" applyNumberFormat="1" applyFont="1" applyBorder="1" applyAlignment="1">
      <alignment horizontal="center" vertical="center"/>
    </xf>
    <xf numFmtId="0" fontId="71" fillId="0" borderId="22" xfId="0" applyFont="1" applyBorder="1" applyAlignment="1">
      <alignment horizontal="center" vertical="center"/>
    </xf>
    <xf numFmtId="0" fontId="71" fillId="0" borderId="22" xfId="0" applyFont="1" applyBorder="1" applyAlignment="1">
      <alignment horizontal="center" vertical="center" wrapText="1"/>
    </xf>
    <xf numFmtId="3" fontId="71" fillId="0" borderId="22" xfId="0" applyNumberFormat="1" applyFont="1" applyBorder="1" applyAlignment="1">
      <alignment vertical="center"/>
    </xf>
    <xf numFmtId="9" fontId="71" fillId="0" borderId="22" xfId="64" applyFont="1" applyBorder="1" applyAlignment="1">
      <alignment vertical="center"/>
    </xf>
    <xf numFmtId="0" fontId="71" fillId="0" borderId="15" xfId="0" applyFont="1" applyBorder="1" applyAlignment="1">
      <alignment horizontal="center" vertical="center"/>
    </xf>
    <xf numFmtId="0" fontId="71" fillId="0" borderId="15" xfId="0" applyFont="1" applyBorder="1" applyAlignment="1">
      <alignment vertical="center" wrapText="1"/>
    </xf>
    <xf numFmtId="3" fontId="71" fillId="0" borderId="15" xfId="0" applyNumberFormat="1" applyFont="1" applyBorder="1" applyAlignment="1">
      <alignment vertical="center"/>
    </xf>
    <xf numFmtId="9" fontId="71" fillId="0" borderId="15" xfId="64" applyFont="1" applyBorder="1" applyAlignment="1">
      <alignment vertical="center"/>
    </xf>
    <xf numFmtId="0" fontId="73" fillId="0" borderId="15" xfId="0" applyFont="1" applyBorder="1" applyAlignment="1">
      <alignment horizontal="center" vertical="center"/>
    </xf>
    <xf numFmtId="0" fontId="73" fillId="0" borderId="15" xfId="0" applyFont="1" applyBorder="1" applyAlignment="1">
      <alignment vertical="center" wrapText="1"/>
    </xf>
    <xf numFmtId="3" fontId="73" fillId="0" borderId="15" xfId="0" applyNumberFormat="1" applyFont="1" applyBorder="1" applyAlignment="1">
      <alignment vertical="center"/>
    </xf>
    <xf numFmtId="9" fontId="73" fillId="0" borderId="15" xfId="64" applyFont="1" applyBorder="1" applyAlignment="1">
      <alignment vertical="center"/>
    </xf>
    <xf numFmtId="0" fontId="72" fillId="0" borderId="15" xfId="0" applyFont="1" applyBorder="1" applyAlignment="1">
      <alignment vertical="center" wrapText="1"/>
    </xf>
    <xf numFmtId="0" fontId="73" fillId="0" borderId="15" xfId="0" applyFont="1" applyBorder="1" applyAlignment="1">
      <alignment vertical="center"/>
    </xf>
    <xf numFmtId="0" fontId="71" fillId="0" borderId="15" xfId="0" applyFont="1" applyBorder="1" applyAlignment="1">
      <alignment vertical="center"/>
    </xf>
    <xf numFmtId="0" fontId="74" fillId="0" borderId="15" xfId="0" applyFont="1" applyBorder="1" applyAlignment="1">
      <alignment horizontal="center" vertical="center"/>
    </xf>
    <xf numFmtId="0" fontId="74" fillId="0" borderId="15" xfId="0" applyFont="1" applyBorder="1" applyAlignment="1">
      <alignment vertical="center" wrapText="1"/>
    </xf>
    <xf numFmtId="165" fontId="0" fillId="0" borderId="0" xfId="0" applyNumberFormat="1" applyAlignment="1">
      <alignment/>
    </xf>
    <xf numFmtId="0" fontId="72" fillId="0" borderId="15" xfId="0" applyFont="1" applyBorder="1" applyAlignment="1">
      <alignment horizontal="center" vertical="center"/>
    </xf>
    <xf numFmtId="0" fontId="71" fillId="0" borderId="23" xfId="0" applyFont="1" applyBorder="1" applyAlignment="1">
      <alignment horizontal="center" vertical="center"/>
    </xf>
    <xf numFmtId="0" fontId="71" fillId="0" borderId="23" xfId="0" applyFont="1" applyBorder="1" applyAlignment="1">
      <alignment vertical="center" wrapText="1"/>
    </xf>
    <xf numFmtId="3" fontId="73" fillId="0" borderId="23" xfId="0" applyNumberFormat="1" applyFont="1" applyBorder="1" applyAlignment="1">
      <alignment vertical="center"/>
    </xf>
    <xf numFmtId="9" fontId="73" fillId="0" borderId="23" xfId="64" applyFont="1" applyBorder="1" applyAlignment="1">
      <alignment vertical="center"/>
    </xf>
    <xf numFmtId="0" fontId="60" fillId="0" borderId="12" xfId="0" applyFont="1" applyBorder="1" applyAlignment="1">
      <alignment/>
    </xf>
    <xf numFmtId="0" fontId="60" fillId="0" borderId="24" xfId="0" applyFont="1" applyBorder="1" applyAlignment="1">
      <alignment horizontal="center" vertical="center" wrapText="1"/>
    </xf>
    <xf numFmtId="0" fontId="60" fillId="0" borderId="24" xfId="0" applyFont="1" applyBorder="1" applyAlignment="1">
      <alignment vertical="center" wrapText="1"/>
    </xf>
    <xf numFmtId="165" fontId="60" fillId="0" borderId="24" xfId="42" applyNumberFormat="1" applyFont="1" applyBorder="1" applyAlignment="1">
      <alignment vertical="center" wrapText="1"/>
    </xf>
    <xf numFmtId="9" fontId="60" fillId="0" borderId="24" xfId="64" applyFont="1" applyBorder="1" applyAlignment="1">
      <alignment vertical="center" wrapText="1"/>
    </xf>
    <xf numFmtId="0" fontId="0" fillId="0" borderId="0" xfId="0" applyAlignment="1">
      <alignment vertical="center" wrapText="1"/>
    </xf>
    <xf numFmtId="0" fontId="60" fillId="0" borderId="20" xfId="0" applyFont="1" applyBorder="1" applyAlignment="1">
      <alignment horizontal="center" vertical="center" wrapText="1"/>
    </xf>
    <xf numFmtId="0" fontId="60" fillId="0" borderId="20" xfId="0" applyFont="1" applyBorder="1" applyAlignment="1">
      <alignment vertical="center" wrapText="1"/>
    </xf>
    <xf numFmtId="165" fontId="60" fillId="0" borderId="20" xfId="42" applyNumberFormat="1" applyFont="1" applyBorder="1" applyAlignment="1">
      <alignment vertical="center" wrapText="1"/>
    </xf>
    <xf numFmtId="9" fontId="60" fillId="0" borderId="20" xfId="64" applyFont="1" applyBorder="1" applyAlignment="1">
      <alignment vertical="center" wrapText="1"/>
    </xf>
    <xf numFmtId="0" fontId="56" fillId="0" borderId="20" xfId="0" applyFont="1" applyBorder="1" applyAlignment="1">
      <alignment horizontal="center" vertical="center" wrapText="1"/>
    </xf>
    <xf numFmtId="0" fontId="56" fillId="0" borderId="20" xfId="0" applyFont="1" applyBorder="1" applyAlignment="1">
      <alignment vertical="center" wrapText="1"/>
    </xf>
    <xf numFmtId="165" fontId="56" fillId="0" borderId="20" xfId="42" applyNumberFormat="1" applyFont="1" applyBorder="1" applyAlignment="1">
      <alignment vertical="center" wrapText="1"/>
    </xf>
    <xf numFmtId="9" fontId="56" fillId="0" borderId="20" xfId="64" applyFont="1" applyBorder="1" applyAlignment="1">
      <alignment vertical="center" wrapText="1"/>
    </xf>
    <xf numFmtId="0" fontId="60" fillId="0" borderId="25" xfId="0" applyFont="1" applyBorder="1" applyAlignment="1">
      <alignment horizontal="center" vertical="center" wrapText="1"/>
    </xf>
    <xf numFmtId="0" fontId="60" fillId="0" borderId="25" xfId="0" applyFont="1" applyBorder="1" applyAlignment="1">
      <alignment vertical="center" wrapText="1"/>
    </xf>
    <xf numFmtId="165" fontId="60" fillId="0" borderId="25" xfId="42" applyNumberFormat="1" applyFont="1" applyBorder="1" applyAlignment="1">
      <alignment vertical="center" wrapText="1"/>
    </xf>
    <xf numFmtId="9" fontId="60" fillId="0" borderId="25" xfId="64" applyFont="1" applyBorder="1" applyAlignment="1">
      <alignment vertical="center" wrapText="1"/>
    </xf>
    <xf numFmtId="0" fontId="60" fillId="0" borderId="10" xfId="0" applyFont="1" applyBorder="1" applyAlignment="1">
      <alignment vertical="center" wrapText="1"/>
    </xf>
    <xf numFmtId="165" fontId="60" fillId="0" borderId="10" xfId="42" applyNumberFormat="1" applyFont="1" applyBorder="1" applyAlignment="1">
      <alignment vertical="center" wrapText="1"/>
    </xf>
    <xf numFmtId="9" fontId="60" fillId="0" borderId="10" xfId="64" applyFont="1" applyBorder="1" applyAlignment="1">
      <alignment vertical="center" wrapText="1"/>
    </xf>
    <xf numFmtId="3" fontId="60" fillId="0" borderId="0" xfId="0" applyNumberFormat="1" applyFont="1" applyAlignment="1">
      <alignment horizontal="center"/>
    </xf>
    <xf numFmtId="0" fontId="57" fillId="0" borderId="0" xfId="59" applyFont="1" applyAlignment="1">
      <alignment horizontal="center" vertical="center"/>
      <protection/>
    </xf>
    <xf numFmtId="3" fontId="60" fillId="0" borderId="13" xfId="0" applyNumberFormat="1" applyFont="1" applyBorder="1" applyAlignment="1">
      <alignment horizontal="center" vertical="center"/>
    </xf>
    <xf numFmtId="3" fontId="60" fillId="0" borderId="12" xfId="0" applyNumberFormat="1" applyFont="1" applyBorder="1" applyAlignment="1">
      <alignment horizontal="center" vertical="center"/>
    </xf>
    <xf numFmtId="0" fontId="2" fillId="0" borderId="0" xfId="59" applyFont="1" applyAlignment="1">
      <alignment horizontal="center"/>
      <protection/>
    </xf>
    <xf numFmtId="0" fontId="71" fillId="0" borderId="0" xfId="0" applyFont="1" applyAlignment="1">
      <alignment horizontal="center" vertical="center"/>
    </xf>
    <xf numFmtId="0" fontId="71" fillId="0" borderId="13" xfId="0" applyFont="1" applyBorder="1" applyAlignment="1">
      <alignment horizontal="center" vertical="center"/>
    </xf>
    <xf numFmtId="0" fontId="71" fillId="0" borderId="12" xfId="0" applyFont="1" applyBorder="1" applyAlignment="1">
      <alignment horizontal="center" vertical="center"/>
    </xf>
    <xf numFmtId="0" fontId="71" fillId="0" borderId="17" xfId="0" applyFont="1" applyBorder="1" applyAlignment="1">
      <alignment horizontal="center" vertical="center"/>
    </xf>
    <xf numFmtId="0" fontId="71" fillId="0" borderId="26" xfId="0" applyFont="1" applyBorder="1" applyAlignment="1">
      <alignment horizontal="center" vertical="center"/>
    </xf>
    <xf numFmtId="0" fontId="71" fillId="0" borderId="19" xfId="0" applyFont="1" applyBorder="1" applyAlignment="1">
      <alignment horizontal="center" vertical="center"/>
    </xf>
    <xf numFmtId="0" fontId="57" fillId="0" borderId="0" xfId="59" applyFont="1" applyAlignment="1">
      <alignment horizontal="center"/>
      <protection/>
    </xf>
    <xf numFmtId="0" fontId="60" fillId="0" borderId="0" xfId="0" applyFont="1" applyAlignment="1">
      <alignment horizontal="center"/>
    </xf>
    <xf numFmtId="0" fontId="60" fillId="0" borderId="27" xfId="0" applyFont="1" applyBorder="1" applyAlignment="1">
      <alignment horizontal="center" vertical="center"/>
    </xf>
    <xf numFmtId="0" fontId="60" fillId="0" borderId="21" xfId="0" applyFont="1" applyBorder="1" applyAlignment="1">
      <alignment horizontal="center" vertical="center"/>
    </xf>
    <xf numFmtId="0" fontId="60" fillId="0" borderId="10" xfId="0" applyFont="1" applyBorder="1" applyAlignment="1">
      <alignment horizontal="center"/>
    </xf>
    <xf numFmtId="0" fontId="2" fillId="0" borderId="0" xfId="57" applyFont="1" applyAlignment="1">
      <alignment horizontal="center"/>
      <protection/>
    </xf>
    <xf numFmtId="0" fontId="4" fillId="0" borderId="0" xfId="61" applyFont="1" applyAlignment="1">
      <alignment horizontal="center" vertical="center" wrapText="1"/>
      <protection/>
    </xf>
    <xf numFmtId="170" fontId="4" fillId="0" borderId="0" xfId="56" applyNumberFormat="1" applyFont="1" applyAlignment="1">
      <alignment horizontal="right" vertical="center" wrapText="1"/>
      <protection/>
    </xf>
    <xf numFmtId="170" fontId="3" fillId="0" borderId="14" xfId="56" applyNumberFormat="1" applyFont="1" applyBorder="1" applyAlignment="1">
      <alignment horizontal="right" vertical="center" wrapText="1"/>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2" xfId="56"/>
    <cellStyle name="Normal 2 3" xfId="57"/>
    <cellStyle name="Normal 3" xfId="58"/>
    <cellStyle name="Normal 3 2" xfId="59"/>
    <cellStyle name="Normal 5" xfId="60"/>
    <cellStyle name="Normal 6" xfId="61"/>
    <cellStyle name="Note" xfId="62"/>
    <cellStyle name="Output" xfId="63"/>
    <cellStyle name="Percent" xfId="64"/>
    <cellStyle name="Title" xfId="65"/>
    <cellStyle name="Total" xfId="66"/>
    <cellStyle name="Warning Text" xfId="67"/>
  </cellStyles>
  <dxfs count="19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BIEU%20THONG%20KE%20T5.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1"/>
      <sheetName val="B2"/>
      <sheetName val="B3"/>
      <sheetName val="B4"/>
      <sheetName val="B5"/>
      <sheetName val="B6"/>
      <sheetName val="B7"/>
      <sheetName val="B8"/>
      <sheetName val="B9"/>
      <sheetName val="B10"/>
      <sheetName val="Sheet1"/>
    </sheetNames>
    <sheetDataSet>
      <sheetData sheetId="9">
        <row r="3">
          <cell r="A3" t="str">
            <v>TỪ NGÀY 01/01/2019 ĐẾN HẾT NGÀY 31/5/2019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39"/>
  <sheetViews>
    <sheetView tabSelected="1" zoomScalePageLayoutView="0" workbookViewId="0" topLeftCell="A22">
      <selection activeCell="D32" sqref="D32"/>
    </sheetView>
  </sheetViews>
  <sheetFormatPr defaultColWidth="9.140625" defaultRowHeight="15"/>
  <cols>
    <col min="1" max="1" width="4.7109375" style="99" customWidth="1"/>
    <col min="2" max="2" width="61.00390625" style="1" bestFit="1" customWidth="1"/>
    <col min="3" max="4" width="19.57421875" style="1" bestFit="1" customWidth="1"/>
    <col min="5" max="5" width="12.00390625" style="1" customWidth="1"/>
    <col min="6" max="6" width="24.00390625" style="1" bestFit="1" customWidth="1"/>
    <col min="7" max="8" width="9.140625" style="1" customWidth="1"/>
    <col min="9" max="11" width="22.8515625" style="1" bestFit="1" customWidth="1"/>
    <col min="12" max="16384" width="9.140625" style="1" customWidth="1"/>
  </cols>
  <sheetData>
    <row r="1" spans="1:5" ht="15">
      <c r="A1" s="138"/>
      <c r="B1" s="139"/>
      <c r="C1" s="139"/>
      <c r="D1" s="139"/>
      <c r="E1" s="139" t="s">
        <v>2804</v>
      </c>
    </row>
    <row r="2" spans="1:5" ht="15">
      <c r="A2" s="211" t="s">
        <v>2805</v>
      </c>
      <c r="B2" s="211"/>
      <c r="C2" s="211"/>
      <c r="D2" s="211"/>
      <c r="E2" s="211"/>
    </row>
    <row r="3" spans="1:7" ht="15.75">
      <c r="A3" s="212" t="str">
        <f>'[1]B10'!A3:F3</f>
        <v>TỪ NGÀY 01/01/2019 ĐẾN HẾT NGÀY 31/5/2019</v>
      </c>
      <c r="B3" s="212"/>
      <c r="C3" s="212"/>
      <c r="D3" s="212"/>
      <c r="E3" s="212"/>
      <c r="F3" s="140"/>
      <c r="G3" s="140"/>
    </row>
    <row r="4" spans="1:5" ht="15">
      <c r="A4" s="138"/>
      <c r="B4" s="139"/>
      <c r="C4" s="139"/>
      <c r="D4" s="139"/>
      <c r="E4" s="139" t="s">
        <v>2806</v>
      </c>
    </row>
    <row r="5" spans="1:5" ht="28.5">
      <c r="A5" s="213" t="s">
        <v>2807</v>
      </c>
      <c r="B5" s="213" t="s">
        <v>2808</v>
      </c>
      <c r="C5" s="213" t="s">
        <v>2809</v>
      </c>
      <c r="D5" s="141" t="s">
        <v>2810</v>
      </c>
      <c r="E5" s="213" t="s">
        <v>2811</v>
      </c>
    </row>
    <row r="6" spans="1:5" ht="15">
      <c r="A6" s="214"/>
      <c r="B6" s="214"/>
      <c r="C6" s="214"/>
      <c r="D6" s="142"/>
      <c r="E6" s="214"/>
    </row>
    <row r="7" spans="1:5" ht="15">
      <c r="A7" s="143" t="s">
        <v>2812</v>
      </c>
      <c r="B7" s="143" t="s">
        <v>2813</v>
      </c>
      <c r="C7" s="143">
        <v>1</v>
      </c>
      <c r="D7" s="143">
        <v>2</v>
      </c>
      <c r="E7" s="143" t="s">
        <v>2814</v>
      </c>
    </row>
    <row r="8" spans="1:11" s="11" customFormat="1" ht="14.25">
      <c r="A8" s="144" t="s">
        <v>2812</v>
      </c>
      <c r="B8" s="145" t="s">
        <v>2815</v>
      </c>
      <c r="C8" s="145">
        <v>17720186000000</v>
      </c>
      <c r="D8" s="145">
        <f>D9+D18+D12</f>
        <v>15612620530646</v>
      </c>
      <c r="E8" s="146">
        <f>D8/C8</f>
        <v>0.8810641451870764</v>
      </c>
      <c r="F8" s="100"/>
      <c r="G8" s="100"/>
      <c r="H8" s="100"/>
      <c r="I8" s="100"/>
      <c r="J8" s="100"/>
      <c r="K8" s="100"/>
    </row>
    <row r="9" spans="1:5" s="11" customFormat="1" ht="15.75">
      <c r="A9" s="144" t="s">
        <v>0</v>
      </c>
      <c r="B9" s="145" t="s">
        <v>2816</v>
      </c>
      <c r="C9" s="145">
        <v>17486573000000</v>
      </c>
      <c r="D9" s="147">
        <v>9331249686752</v>
      </c>
      <c r="E9" s="146">
        <f aca="true" t="shared" si="0" ref="E9:E38">D9/C9</f>
        <v>0.5336236944055305</v>
      </c>
    </row>
    <row r="10" spans="1:5" ht="15.75">
      <c r="A10" s="148">
        <v>1</v>
      </c>
      <c r="B10" s="149" t="s">
        <v>2817</v>
      </c>
      <c r="C10" s="149">
        <v>3714300000000</v>
      </c>
      <c r="D10" s="150">
        <v>2369997673346</v>
      </c>
      <c r="E10" s="151">
        <f t="shared" si="0"/>
        <v>0.6380738425399133</v>
      </c>
    </row>
    <row r="11" spans="1:5" ht="15.75">
      <c r="A11" s="148">
        <v>2</v>
      </c>
      <c r="B11" s="149" t="s">
        <v>2818</v>
      </c>
      <c r="C11" s="149">
        <v>13772273000000</v>
      </c>
      <c r="D11" s="150">
        <v>6961252013406</v>
      </c>
      <c r="E11" s="151">
        <f t="shared" si="0"/>
        <v>0.5054541115621219</v>
      </c>
    </row>
    <row r="12" spans="1:5" s="11" customFormat="1" ht="14.25">
      <c r="A12" s="144" t="s">
        <v>1</v>
      </c>
      <c r="B12" s="145" t="s">
        <v>2819</v>
      </c>
      <c r="C12" s="145">
        <v>233613000000</v>
      </c>
      <c r="D12" s="145">
        <v>218213000000</v>
      </c>
      <c r="E12" s="146">
        <f t="shared" si="0"/>
        <v>0.9340790110139419</v>
      </c>
    </row>
    <row r="13" spans="1:5" ht="15">
      <c r="A13" s="148">
        <v>1</v>
      </c>
      <c r="B13" s="149" t="s">
        <v>2820</v>
      </c>
      <c r="C13" s="149"/>
      <c r="D13" s="149">
        <v>0</v>
      </c>
      <c r="E13" s="151"/>
    </row>
    <row r="14" spans="1:5" ht="15">
      <c r="A14" s="148">
        <v>2</v>
      </c>
      <c r="B14" s="149" t="s">
        <v>2821</v>
      </c>
      <c r="C14" s="149">
        <v>233613000000</v>
      </c>
      <c r="D14" s="149">
        <v>218213000000</v>
      </c>
      <c r="E14" s="152">
        <f t="shared" si="0"/>
        <v>0.9340790110139419</v>
      </c>
    </row>
    <row r="15" spans="1:5" ht="15">
      <c r="A15" s="148">
        <v>3</v>
      </c>
      <c r="B15" s="149" t="s">
        <v>2822</v>
      </c>
      <c r="C15" s="149"/>
      <c r="D15" s="149"/>
      <c r="E15" s="151"/>
    </row>
    <row r="16" spans="1:5" s="11" customFormat="1" ht="14.25">
      <c r="A16" s="144" t="s">
        <v>2</v>
      </c>
      <c r="B16" s="145" t="s">
        <v>2823</v>
      </c>
      <c r="C16" s="145"/>
      <c r="D16" s="145">
        <v>0</v>
      </c>
      <c r="E16" s="146"/>
    </row>
    <row r="17" spans="1:5" s="11" customFormat="1" ht="14.25">
      <c r="A17" s="144" t="s">
        <v>188</v>
      </c>
      <c r="B17" s="145" t="s">
        <v>2824</v>
      </c>
      <c r="C17" s="145"/>
      <c r="D17" s="145">
        <v>0</v>
      </c>
      <c r="E17" s="146"/>
    </row>
    <row r="18" spans="1:5" s="11" customFormat="1" ht="15.75">
      <c r="A18" s="144" t="s">
        <v>189</v>
      </c>
      <c r="B18" s="145" t="s">
        <v>2825</v>
      </c>
      <c r="C18" s="145"/>
      <c r="D18" s="147">
        <v>6063157843894</v>
      </c>
      <c r="E18" s="146"/>
    </row>
    <row r="19" spans="1:5" s="11" customFormat="1" ht="14.25">
      <c r="A19" s="144" t="s">
        <v>190</v>
      </c>
      <c r="B19" s="145" t="s">
        <v>2826</v>
      </c>
      <c r="C19" s="145"/>
      <c r="D19" s="145">
        <v>0</v>
      </c>
      <c r="E19" s="146"/>
    </row>
    <row r="20" spans="1:5" s="11" customFormat="1" ht="14.25">
      <c r="A20" s="144" t="s">
        <v>2813</v>
      </c>
      <c r="B20" s="145" t="s">
        <v>2827</v>
      </c>
      <c r="C20" s="145">
        <v>17720186000000</v>
      </c>
      <c r="D20" s="145">
        <v>6606109374264</v>
      </c>
      <c r="E20" s="146">
        <f t="shared" si="0"/>
        <v>0.37280135627605715</v>
      </c>
    </row>
    <row r="21" spans="1:5" s="11" customFormat="1" ht="14.25">
      <c r="A21" s="144" t="s">
        <v>0</v>
      </c>
      <c r="B21" s="145" t="s">
        <v>2828</v>
      </c>
      <c r="C21" s="145">
        <v>17486573000000</v>
      </c>
      <c r="D21" s="145">
        <v>6375655269580</v>
      </c>
      <c r="E21" s="146">
        <f t="shared" si="0"/>
        <v>0.36460290244292004</v>
      </c>
    </row>
    <row r="22" spans="1:5" ht="15">
      <c r="A22" s="148">
        <v>1</v>
      </c>
      <c r="B22" s="149" t="s">
        <v>2829</v>
      </c>
      <c r="C22" s="149">
        <v>5609869000000</v>
      </c>
      <c r="D22" s="149">
        <v>3823859302298</v>
      </c>
      <c r="E22" s="151">
        <f t="shared" si="0"/>
        <v>0.6816307657626229</v>
      </c>
    </row>
    <row r="23" spans="1:5" ht="15">
      <c r="A23" s="148">
        <v>2</v>
      </c>
      <c r="B23" s="149" t="s">
        <v>2830</v>
      </c>
      <c r="C23" s="149">
        <v>9356255000000</v>
      </c>
      <c r="D23" s="149">
        <v>2549881235282</v>
      </c>
      <c r="E23" s="151">
        <f t="shared" si="0"/>
        <v>0.27253225091470895</v>
      </c>
    </row>
    <row r="24" spans="1:5" ht="15">
      <c r="A24" s="148">
        <v>3</v>
      </c>
      <c r="B24" s="149" t="s">
        <v>2831</v>
      </c>
      <c r="C24" s="149">
        <v>41800000000</v>
      </c>
      <c r="D24" s="149">
        <v>1914732000</v>
      </c>
      <c r="E24" s="151">
        <f t="shared" si="0"/>
        <v>0.04580698564593302</v>
      </c>
    </row>
    <row r="25" spans="1:5" ht="15">
      <c r="A25" s="148">
        <v>4</v>
      </c>
      <c r="B25" s="149" t="s">
        <v>2832</v>
      </c>
      <c r="C25" s="149">
        <v>1000000000</v>
      </c>
      <c r="D25" s="149">
        <v>0</v>
      </c>
      <c r="E25" s="151">
        <f t="shared" si="0"/>
        <v>0</v>
      </c>
    </row>
    <row r="26" spans="1:5" ht="15">
      <c r="A26" s="148">
        <v>5</v>
      </c>
      <c r="B26" s="149" t="s">
        <v>2833</v>
      </c>
      <c r="C26" s="149">
        <v>437160000000</v>
      </c>
      <c r="D26" s="149"/>
      <c r="E26" s="151">
        <f t="shared" si="0"/>
        <v>0</v>
      </c>
    </row>
    <row r="27" spans="1:5" ht="15">
      <c r="A27" s="148">
        <v>6</v>
      </c>
      <c r="B27" s="149" t="s">
        <v>2834</v>
      </c>
      <c r="C27" s="149">
        <v>2040489000000</v>
      </c>
      <c r="D27" s="149"/>
      <c r="E27" s="151">
        <f t="shared" si="0"/>
        <v>0</v>
      </c>
    </row>
    <row r="28" spans="1:5" s="11" customFormat="1" ht="14.25">
      <c r="A28" s="144" t="s">
        <v>1</v>
      </c>
      <c r="B28" s="145" t="s">
        <v>2835</v>
      </c>
      <c r="C28" s="145">
        <v>233613000000</v>
      </c>
      <c r="D28" s="145">
        <v>230454104684</v>
      </c>
      <c r="E28" s="146">
        <f t="shared" si="0"/>
        <v>0.9864780841990813</v>
      </c>
    </row>
    <row r="29" spans="1:5" ht="15">
      <c r="A29" s="148">
        <v>1</v>
      </c>
      <c r="B29" s="149" t="s">
        <v>2836</v>
      </c>
      <c r="C29" s="149"/>
      <c r="D29" s="149">
        <v>230454104684</v>
      </c>
      <c r="E29" s="151"/>
    </row>
    <row r="30" spans="1:5" ht="15">
      <c r="A30" s="148">
        <v>2</v>
      </c>
      <c r="B30" s="149" t="s">
        <v>2837</v>
      </c>
      <c r="C30" s="149">
        <v>233613000000</v>
      </c>
      <c r="D30" s="149"/>
      <c r="E30" s="151">
        <f t="shared" si="0"/>
        <v>0</v>
      </c>
    </row>
    <row r="31" spans="1:5" s="11" customFormat="1" ht="14.25">
      <c r="A31" s="144" t="s">
        <v>2</v>
      </c>
      <c r="B31" s="145" t="s">
        <v>2838</v>
      </c>
      <c r="C31" s="145"/>
      <c r="D31" s="145">
        <v>0</v>
      </c>
      <c r="E31" s="146"/>
    </row>
    <row r="32" spans="1:5" s="11" customFormat="1" ht="14.25">
      <c r="A32" s="144" t="s">
        <v>2839</v>
      </c>
      <c r="B32" s="145" t="s">
        <v>2840</v>
      </c>
      <c r="C32" s="145">
        <v>0</v>
      </c>
      <c r="D32" s="145">
        <v>9006511156382</v>
      </c>
      <c r="E32" s="146"/>
    </row>
    <row r="33" spans="1:5" s="11" customFormat="1" ht="14.25">
      <c r="A33" s="144" t="s">
        <v>2841</v>
      </c>
      <c r="B33" s="145" t="s">
        <v>2842</v>
      </c>
      <c r="C33" s="145">
        <v>0</v>
      </c>
      <c r="D33" s="145">
        <v>26000000000</v>
      </c>
      <c r="E33" s="146"/>
    </row>
    <row r="34" spans="1:5" s="11" customFormat="1" ht="14.25">
      <c r="A34" s="144" t="s">
        <v>0</v>
      </c>
      <c r="B34" s="145" t="s">
        <v>2843</v>
      </c>
      <c r="C34" s="145"/>
      <c r="D34" s="145"/>
      <c r="E34" s="146"/>
    </row>
    <row r="35" spans="1:5" s="11" customFormat="1" ht="14.25">
      <c r="A35" s="144" t="s">
        <v>1</v>
      </c>
      <c r="B35" s="145" t="s">
        <v>2844</v>
      </c>
      <c r="C35" s="145"/>
      <c r="D35" s="145">
        <v>26000000000</v>
      </c>
      <c r="E35" s="146"/>
    </row>
    <row r="36" spans="1:5" s="11" customFormat="1" ht="14.25">
      <c r="A36" s="144" t="s">
        <v>2845</v>
      </c>
      <c r="B36" s="145" t="s">
        <v>2846</v>
      </c>
      <c r="C36" s="145">
        <v>355000000000</v>
      </c>
      <c r="D36" s="145"/>
      <c r="E36" s="146">
        <f t="shared" si="0"/>
        <v>0</v>
      </c>
    </row>
    <row r="37" spans="1:5" s="11" customFormat="1" ht="14.25">
      <c r="A37" s="144" t="s">
        <v>0</v>
      </c>
      <c r="B37" s="145" t="s">
        <v>2847</v>
      </c>
      <c r="C37" s="145"/>
      <c r="D37" s="145"/>
      <c r="E37" s="146"/>
    </row>
    <row r="38" spans="1:5" s="11" customFormat="1" ht="14.25">
      <c r="A38" s="144" t="s">
        <v>1</v>
      </c>
      <c r="B38" s="145" t="s">
        <v>2848</v>
      </c>
      <c r="C38" s="145">
        <v>355000000000</v>
      </c>
      <c r="D38" s="145">
        <v>0</v>
      </c>
      <c r="E38" s="146">
        <f t="shared" si="0"/>
        <v>0</v>
      </c>
    </row>
    <row r="39" spans="1:5" s="11" customFormat="1" ht="14.25">
      <c r="A39" s="153" t="s">
        <v>2849</v>
      </c>
      <c r="B39" s="154" t="s">
        <v>2850</v>
      </c>
      <c r="C39" s="154"/>
      <c r="D39" s="154"/>
      <c r="E39" s="155"/>
    </row>
  </sheetData>
  <sheetProtection/>
  <mergeCells count="6">
    <mergeCell ref="A2:E2"/>
    <mergeCell ref="A3:E3"/>
    <mergeCell ref="A5:A6"/>
    <mergeCell ref="B5:B6"/>
    <mergeCell ref="C5:C6"/>
    <mergeCell ref="E5:E6"/>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F1199"/>
  <sheetViews>
    <sheetView zoomScalePageLayoutView="0" workbookViewId="0" topLeftCell="A1">
      <selection activeCell="H6" sqref="H6"/>
    </sheetView>
  </sheetViews>
  <sheetFormatPr defaultColWidth="9.140625" defaultRowHeight="15"/>
  <cols>
    <col min="1" max="1" width="4.8515625" style="37" bestFit="1" customWidth="1"/>
    <col min="2" max="2" width="55.28125" style="44" customWidth="1"/>
    <col min="3" max="4" width="20.00390625" style="82" bestFit="1" customWidth="1"/>
    <col min="5" max="5" width="18.28125" style="82" bestFit="1" customWidth="1"/>
    <col min="6" max="6" width="18.421875" style="82" bestFit="1" customWidth="1"/>
    <col min="7" max="16384" width="9.140625" style="44" customWidth="1"/>
  </cols>
  <sheetData>
    <row r="1" spans="2:6" ht="15.75">
      <c r="B1" s="53"/>
      <c r="C1" s="77"/>
      <c r="D1" s="77"/>
      <c r="E1" s="229" t="s">
        <v>1407</v>
      </c>
      <c r="F1" s="229"/>
    </row>
    <row r="2" spans="1:6" ht="15.75">
      <c r="A2" s="228" t="s">
        <v>1972</v>
      </c>
      <c r="B2" s="228"/>
      <c r="C2" s="228"/>
      <c r="D2" s="228"/>
      <c r="E2" s="228"/>
      <c r="F2" s="228"/>
    </row>
    <row r="3" spans="1:6" ht="15.75">
      <c r="A3" s="212" t="s">
        <v>2514</v>
      </c>
      <c r="B3" s="212"/>
      <c r="C3" s="212"/>
      <c r="D3" s="212"/>
      <c r="E3" s="212"/>
      <c r="F3" s="212"/>
    </row>
    <row r="4" spans="1:6" ht="15.75">
      <c r="A4" s="40"/>
      <c r="B4" s="40"/>
      <c r="C4" s="77"/>
      <c r="D4" s="77"/>
      <c r="E4" s="230" t="s">
        <v>907</v>
      </c>
      <c r="F4" s="230"/>
    </row>
    <row r="5" spans="1:6" ht="15.75">
      <c r="A5" s="42" t="s">
        <v>4</v>
      </c>
      <c r="B5" s="42" t="s">
        <v>1051</v>
      </c>
      <c r="C5" s="80" t="s">
        <v>364</v>
      </c>
      <c r="D5" s="80" t="s">
        <v>146</v>
      </c>
      <c r="E5" s="80" t="s">
        <v>147</v>
      </c>
      <c r="F5" s="80" t="s">
        <v>148</v>
      </c>
    </row>
    <row r="6" spans="1:6" ht="15.75">
      <c r="A6" s="43"/>
      <c r="B6" s="39" t="s">
        <v>5</v>
      </c>
      <c r="C6" s="81">
        <v>1717423451328</v>
      </c>
      <c r="D6" s="81">
        <v>992207051790</v>
      </c>
      <c r="E6" s="81">
        <v>212957413517</v>
      </c>
      <c r="F6" s="81">
        <v>512258986021</v>
      </c>
    </row>
    <row r="7" spans="1:6" ht="15.75">
      <c r="A7" s="135" t="s">
        <v>0</v>
      </c>
      <c r="B7" s="129" t="s">
        <v>981</v>
      </c>
      <c r="C7" s="91">
        <v>361310548800</v>
      </c>
      <c r="D7" s="91">
        <v>182943446700</v>
      </c>
      <c r="E7" s="91">
        <v>14906013600</v>
      </c>
      <c r="F7" s="91">
        <v>163461088500</v>
      </c>
    </row>
    <row r="8" spans="1:6" ht="15.75">
      <c r="A8" s="55">
        <v>1</v>
      </c>
      <c r="B8" s="129" t="s">
        <v>1572</v>
      </c>
      <c r="C8" s="92">
        <v>78209017000</v>
      </c>
      <c r="D8" s="92">
        <v>36596962000</v>
      </c>
      <c r="E8" s="92">
        <v>3500000000</v>
      </c>
      <c r="F8" s="92">
        <v>38112055000</v>
      </c>
    </row>
    <row r="9" spans="1:6" ht="15.75">
      <c r="A9" s="136"/>
      <c r="B9" s="130" t="s">
        <v>1052</v>
      </c>
      <c r="C9" s="88">
        <v>2726000000</v>
      </c>
      <c r="D9" s="88">
        <v>0</v>
      </c>
      <c r="E9" s="88">
        <v>0</v>
      </c>
      <c r="F9" s="88">
        <v>2726000000</v>
      </c>
    </row>
    <row r="10" spans="1:6" ht="30">
      <c r="A10" s="136"/>
      <c r="B10" s="130" t="s">
        <v>1053</v>
      </c>
      <c r="C10" s="88">
        <v>1579027000</v>
      </c>
      <c r="D10" s="88">
        <v>774823000</v>
      </c>
      <c r="E10" s="88">
        <v>0</v>
      </c>
      <c r="F10" s="88">
        <v>804204000</v>
      </c>
    </row>
    <row r="11" spans="1:6" ht="45">
      <c r="A11" s="136"/>
      <c r="B11" s="130" t="s">
        <v>988</v>
      </c>
      <c r="C11" s="88">
        <v>6312329000</v>
      </c>
      <c r="D11" s="88">
        <v>1202180000</v>
      </c>
      <c r="E11" s="88">
        <v>0</v>
      </c>
      <c r="F11" s="88">
        <v>5110149000</v>
      </c>
    </row>
    <row r="12" spans="1:6" ht="30">
      <c r="A12" s="136"/>
      <c r="B12" s="130" t="s">
        <v>1054</v>
      </c>
      <c r="C12" s="88">
        <v>2405486000</v>
      </c>
      <c r="D12" s="88">
        <v>909658000</v>
      </c>
      <c r="E12" s="88">
        <v>0</v>
      </c>
      <c r="F12" s="88">
        <v>1495828000</v>
      </c>
    </row>
    <row r="13" spans="1:6" ht="30">
      <c r="A13" s="136"/>
      <c r="B13" s="130" t="s">
        <v>1055</v>
      </c>
      <c r="C13" s="88">
        <v>3492000000</v>
      </c>
      <c r="D13" s="88">
        <v>1713637000</v>
      </c>
      <c r="E13" s="88">
        <v>0</v>
      </c>
      <c r="F13" s="88">
        <v>1778363000</v>
      </c>
    </row>
    <row r="14" spans="1:6" ht="45">
      <c r="A14" s="136"/>
      <c r="B14" s="130" t="s">
        <v>1573</v>
      </c>
      <c r="C14" s="88">
        <v>383679000</v>
      </c>
      <c r="D14" s="88">
        <v>0</v>
      </c>
      <c r="E14" s="88">
        <v>0</v>
      </c>
      <c r="F14" s="88">
        <v>383679000</v>
      </c>
    </row>
    <row r="15" spans="1:6" ht="30">
      <c r="A15" s="136"/>
      <c r="B15" s="130" t="s">
        <v>1574</v>
      </c>
      <c r="C15" s="88">
        <v>8133000000</v>
      </c>
      <c r="D15" s="88">
        <v>2017960000</v>
      </c>
      <c r="E15" s="88">
        <v>0</v>
      </c>
      <c r="F15" s="88">
        <v>6115040000</v>
      </c>
    </row>
    <row r="16" spans="1:6" ht="30">
      <c r="A16" s="136"/>
      <c r="B16" s="130" t="s">
        <v>1456</v>
      </c>
      <c r="C16" s="88">
        <v>6377212000</v>
      </c>
      <c r="D16" s="88">
        <v>3440600000</v>
      </c>
      <c r="E16" s="88">
        <v>0</v>
      </c>
      <c r="F16" s="88">
        <v>2936612000</v>
      </c>
    </row>
    <row r="17" spans="1:6" ht="30">
      <c r="A17" s="136"/>
      <c r="B17" s="130" t="s">
        <v>1575</v>
      </c>
      <c r="C17" s="88">
        <v>8994000000</v>
      </c>
      <c r="D17" s="88">
        <v>90700000</v>
      </c>
      <c r="E17" s="88">
        <v>0</v>
      </c>
      <c r="F17" s="88">
        <v>8903300000</v>
      </c>
    </row>
    <row r="18" spans="1:6" ht="45">
      <c r="A18" s="136"/>
      <c r="B18" s="130" t="s">
        <v>2035</v>
      </c>
      <c r="C18" s="88">
        <v>5104023000</v>
      </c>
      <c r="D18" s="88">
        <v>3712000000</v>
      </c>
      <c r="E18" s="88">
        <v>0</v>
      </c>
      <c r="F18" s="88">
        <v>1392023000</v>
      </c>
    </row>
    <row r="19" spans="1:6" ht="45">
      <c r="A19" s="136"/>
      <c r="B19" s="130" t="s">
        <v>2374</v>
      </c>
      <c r="C19" s="88">
        <v>23402261000</v>
      </c>
      <c r="D19" s="88">
        <v>22735404000</v>
      </c>
      <c r="E19" s="88">
        <v>0</v>
      </c>
      <c r="F19" s="88">
        <v>666857000</v>
      </c>
    </row>
    <row r="20" spans="1:6" ht="30">
      <c r="A20" s="136"/>
      <c r="B20" s="130" t="s">
        <v>2603</v>
      </c>
      <c r="C20" s="88">
        <v>4500000000</v>
      </c>
      <c r="D20" s="88">
        <v>0</v>
      </c>
      <c r="E20" s="88">
        <v>0</v>
      </c>
      <c r="F20" s="88">
        <v>4500000000</v>
      </c>
    </row>
    <row r="21" spans="1:6" ht="30">
      <c r="A21" s="136"/>
      <c r="B21" s="130" t="s">
        <v>2604</v>
      </c>
      <c r="C21" s="88">
        <v>4800000000</v>
      </c>
      <c r="D21" s="88">
        <v>0</v>
      </c>
      <c r="E21" s="88">
        <v>3500000000</v>
      </c>
      <c r="F21" s="88">
        <v>1300000000</v>
      </c>
    </row>
    <row r="22" spans="1:6" ht="15.75">
      <c r="A22" s="55">
        <v>2</v>
      </c>
      <c r="B22" s="129" t="s">
        <v>1576</v>
      </c>
      <c r="C22" s="92">
        <v>15474133000</v>
      </c>
      <c r="D22" s="92">
        <v>11649836000</v>
      </c>
      <c r="E22" s="92">
        <v>0</v>
      </c>
      <c r="F22" s="92">
        <v>3824297000</v>
      </c>
    </row>
    <row r="23" spans="1:6" ht="30">
      <c r="A23" s="136"/>
      <c r="B23" s="130" t="s">
        <v>1056</v>
      </c>
      <c r="C23" s="88">
        <v>300000000</v>
      </c>
      <c r="D23" s="88">
        <v>0</v>
      </c>
      <c r="E23" s="88">
        <v>0</v>
      </c>
      <c r="F23" s="88">
        <v>300000000</v>
      </c>
    </row>
    <row r="24" spans="1:6" ht="15.75">
      <c r="A24" s="136"/>
      <c r="B24" s="130" t="s">
        <v>1057</v>
      </c>
      <c r="C24" s="88">
        <v>500000000</v>
      </c>
      <c r="D24" s="88">
        <v>0</v>
      </c>
      <c r="E24" s="88">
        <v>0</v>
      </c>
      <c r="F24" s="88">
        <v>500000000</v>
      </c>
    </row>
    <row r="25" spans="1:6" ht="30">
      <c r="A25" s="136"/>
      <c r="B25" s="130" t="s">
        <v>1577</v>
      </c>
      <c r="C25" s="88">
        <v>147000000</v>
      </c>
      <c r="D25" s="88">
        <v>119424000</v>
      </c>
      <c r="E25" s="88">
        <v>0</v>
      </c>
      <c r="F25" s="88">
        <v>27576000</v>
      </c>
    </row>
    <row r="26" spans="1:6" ht="30">
      <c r="A26" s="136"/>
      <c r="B26" s="130" t="s">
        <v>1058</v>
      </c>
      <c r="C26" s="88">
        <v>300000000</v>
      </c>
      <c r="D26" s="88">
        <v>0</v>
      </c>
      <c r="E26" s="88">
        <v>0</v>
      </c>
      <c r="F26" s="88">
        <v>300000000</v>
      </c>
    </row>
    <row r="27" spans="1:6" ht="30">
      <c r="A27" s="136"/>
      <c r="B27" s="130" t="s">
        <v>1578</v>
      </c>
      <c r="C27" s="88">
        <v>2000000000</v>
      </c>
      <c r="D27" s="88">
        <v>2000000000</v>
      </c>
      <c r="E27" s="88">
        <v>0</v>
      </c>
      <c r="F27" s="88">
        <v>0</v>
      </c>
    </row>
    <row r="28" spans="1:6" ht="15.75">
      <c r="A28" s="136"/>
      <c r="B28" s="130" t="s">
        <v>1579</v>
      </c>
      <c r="C28" s="88">
        <v>862000000</v>
      </c>
      <c r="D28" s="88">
        <v>302000000</v>
      </c>
      <c r="E28" s="88">
        <v>0</v>
      </c>
      <c r="F28" s="88">
        <v>560000000</v>
      </c>
    </row>
    <row r="29" spans="1:6" ht="30">
      <c r="A29" s="136"/>
      <c r="B29" s="130" t="s">
        <v>1580</v>
      </c>
      <c r="C29" s="88">
        <v>3900000000</v>
      </c>
      <c r="D29" s="88">
        <v>3900000000</v>
      </c>
      <c r="E29" s="88">
        <v>0</v>
      </c>
      <c r="F29" s="88">
        <v>0</v>
      </c>
    </row>
    <row r="30" spans="1:6" ht="15.75">
      <c r="A30" s="136"/>
      <c r="B30" s="130" t="s">
        <v>1581</v>
      </c>
      <c r="C30" s="88">
        <v>1651000000</v>
      </c>
      <c r="D30" s="88">
        <v>1000000000</v>
      </c>
      <c r="E30" s="88">
        <v>0</v>
      </c>
      <c r="F30" s="88">
        <v>651000000</v>
      </c>
    </row>
    <row r="31" spans="1:6" ht="15.75">
      <c r="A31" s="136"/>
      <c r="B31" s="130" t="s">
        <v>1582</v>
      </c>
      <c r="C31" s="88">
        <v>1000000000</v>
      </c>
      <c r="D31" s="88">
        <v>1000000000</v>
      </c>
      <c r="E31" s="88">
        <v>0</v>
      </c>
      <c r="F31" s="88">
        <v>0</v>
      </c>
    </row>
    <row r="32" spans="1:6" ht="30">
      <c r="A32" s="136"/>
      <c r="B32" s="130" t="s">
        <v>1583</v>
      </c>
      <c r="C32" s="88">
        <v>1162434000</v>
      </c>
      <c r="D32" s="88">
        <v>722504000</v>
      </c>
      <c r="E32" s="88">
        <v>0</v>
      </c>
      <c r="F32" s="88">
        <v>439930000</v>
      </c>
    </row>
    <row r="33" spans="1:6" ht="30">
      <c r="A33" s="136"/>
      <c r="B33" s="130" t="s">
        <v>1584</v>
      </c>
      <c r="C33" s="88">
        <v>1251699000</v>
      </c>
      <c r="D33" s="88">
        <v>940000000</v>
      </c>
      <c r="E33" s="88">
        <v>0</v>
      </c>
      <c r="F33" s="88">
        <v>311699000</v>
      </c>
    </row>
    <row r="34" spans="1:6" ht="30">
      <c r="A34" s="136"/>
      <c r="B34" s="130" t="s">
        <v>1585</v>
      </c>
      <c r="C34" s="88">
        <v>885000000</v>
      </c>
      <c r="D34" s="88">
        <v>885000000</v>
      </c>
      <c r="E34" s="88">
        <v>0</v>
      </c>
      <c r="F34" s="88">
        <v>0</v>
      </c>
    </row>
    <row r="35" spans="1:6" ht="30">
      <c r="A35" s="136"/>
      <c r="B35" s="130" t="s">
        <v>2375</v>
      </c>
      <c r="C35" s="88">
        <v>513000000</v>
      </c>
      <c r="D35" s="88">
        <v>150908000</v>
      </c>
      <c r="E35" s="88">
        <v>0</v>
      </c>
      <c r="F35" s="88">
        <v>362092000</v>
      </c>
    </row>
    <row r="36" spans="1:6" ht="45">
      <c r="A36" s="136"/>
      <c r="B36" s="130" t="s">
        <v>2376</v>
      </c>
      <c r="C36" s="88">
        <v>530000000</v>
      </c>
      <c r="D36" s="88">
        <v>300000000</v>
      </c>
      <c r="E36" s="88">
        <v>0</v>
      </c>
      <c r="F36" s="88">
        <v>230000000</v>
      </c>
    </row>
    <row r="37" spans="1:6" ht="15.75">
      <c r="A37" s="136"/>
      <c r="B37" s="130" t="s">
        <v>2605</v>
      </c>
      <c r="C37" s="88">
        <v>472000000</v>
      </c>
      <c r="D37" s="88">
        <v>330000000</v>
      </c>
      <c r="E37" s="88">
        <v>0</v>
      </c>
      <c r="F37" s="88">
        <v>142000000</v>
      </c>
    </row>
    <row r="38" spans="1:6" ht="15.75">
      <c r="A38" s="55">
        <v>3</v>
      </c>
      <c r="B38" s="129" t="s">
        <v>1586</v>
      </c>
      <c r="C38" s="92">
        <v>800294000</v>
      </c>
      <c r="D38" s="92">
        <v>636168000</v>
      </c>
      <c r="E38" s="92">
        <v>0</v>
      </c>
      <c r="F38" s="92">
        <v>164126000</v>
      </c>
    </row>
    <row r="39" spans="1:6" ht="30">
      <c r="A39" s="136"/>
      <c r="B39" s="130" t="s">
        <v>1587</v>
      </c>
      <c r="C39" s="88">
        <v>85294000</v>
      </c>
      <c r="D39" s="88">
        <v>66168000</v>
      </c>
      <c r="E39" s="88">
        <v>0</v>
      </c>
      <c r="F39" s="88">
        <v>19126000</v>
      </c>
    </row>
    <row r="40" spans="1:6" ht="45">
      <c r="A40" s="136"/>
      <c r="B40" s="130" t="s">
        <v>2377</v>
      </c>
      <c r="C40" s="88">
        <v>715000000</v>
      </c>
      <c r="D40" s="88">
        <v>570000000</v>
      </c>
      <c r="E40" s="88">
        <v>0</v>
      </c>
      <c r="F40" s="88">
        <v>145000000</v>
      </c>
    </row>
    <row r="41" spans="1:6" ht="15.75">
      <c r="A41" s="55">
        <v>4</v>
      </c>
      <c r="B41" s="129" t="s">
        <v>1588</v>
      </c>
      <c r="C41" s="92">
        <v>14296930800</v>
      </c>
      <c r="D41" s="92">
        <v>5187387500</v>
      </c>
      <c r="E41" s="92">
        <v>2590013600</v>
      </c>
      <c r="F41" s="92">
        <v>6519529700</v>
      </c>
    </row>
    <row r="42" spans="1:6" ht="30">
      <c r="A42" s="136"/>
      <c r="B42" s="130" t="s">
        <v>1589</v>
      </c>
      <c r="C42" s="88">
        <v>110000000</v>
      </c>
      <c r="D42" s="88">
        <v>0</v>
      </c>
      <c r="E42" s="88">
        <v>0</v>
      </c>
      <c r="F42" s="88">
        <v>110000000</v>
      </c>
    </row>
    <row r="43" spans="1:6" ht="30">
      <c r="A43" s="136"/>
      <c r="B43" s="130" t="s">
        <v>1590</v>
      </c>
      <c r="C43" s="88">
        <v>20000000</v>
      </c>
      <c r="D43" s="88">
        <v>0</v>
      </c>
      <c r="E43" s="88">
        <v>0</v>
      </c>
      <c r="F43" s="88">
        <v>20000000</v>
      </c>
    </row>
    <row r="44" spans="1:6" ht="30">
      <c r="A44" s="136"/>
      <c r="B44" s="130" t="s">
        <v>1591</v>
      </c>
      <c r="C44" s="88">
        <v>21000000</v>
      </c>
      <c r="D44" s="88">
        <v>0</v>
      </c>
      <c r="E44" s="88">
        <v>0</v>
      </c>
      <c r="F44" s="88">
        <v>21000000</v>
      </c>
    </row>
    <row r="45" spans="1:6" ht="30">
      <c r="A45" s="136"/>
      <c r="B45" s="130" t="s">
        <v>1592</v>
      </c>
      <c r="C45" s="88">
        <v>20000000</v>
      </c>
      <c r="D45" s="88">
        <v>0</v>
      </c>
      <c r="E45" s="88">
        <v>0</v>
      </c>
      <c r="F45" s="88">
        <v>20000000</v>
      </c>
    </row>
    <row r="46" spans="1:6" ht="30">
      <c r="A46" s="136"/>
      <c r="B46" s="130" t="s">
        <v>1059</v>
      </c>
      <c r="C46" s="88">
        <v>340000000</v>
      </c>
      <c r="D46" s="88">
        <v>238156000</v>
      </c>
      <c r="E46" s="88">
        <v>0</v>
      </c>
      <c r="F46" s="88">
        <v>101844000</v>
      </c>
    </row>
    <row r="47" spans="1:6" ht="30">
      <c r="A47" s="136"/>
      <c r="B47" s="130" t="s">
        <v>1593</v>
      </c>
      <c r="C47" s="88">
        <v>230000000</v>
      </c>
      <c r="D47" s="88">
        <v>0</v>
      </c>
      <c r="E47" s="88">
        <v>0</v>
      </c>
      <c r="F47" s="88">
        <v>230000000</v>
      </c>
    </row>
    <row r="48" spans="1:6" ht="30">
      <c r="A48" s="136"/>
      <c r="B48" s="130" t="s">
        <v>1060</v>
      </c>
      <c r="C48" s="88">
        <v>200000000</v>
      </c>
      <c r="D48" s="88">
        <v>0</v>
      </c>
      <c r="E48" s="88">
        <v>0</v>
      </c>
      <c r="F48" s="88">
        <v>200000000</v>
      </c>
    </row>
    <row r="49" spans="1:6" ht="30">
      <c r="A49" s="136"/>
      <c r="B49" s="130" t="s">
        <v>1061</v>
      </c>
      <c r="C49" s="88">
        <v>200000000</v>
      </c>
      <c r="D49" s="88">
        <v>0</v>
      </c>
      <c r="E49" s="88">
        <v>0</v>
      </c>
      <c r="F49" s="88">
        <v>200000000</v>
      </c>
    </row>
    <row r="50" spans="1:6" ht="30">
      <c r="A50" s="136"/>
      <c r="B50" s="130" t="s">
        <v>1062</v>
      </c>
      <c r="C50" s="88">
        <v>200000000</v>
      </c>
      <c r="D50" s="88">
        <v>0</v>
      </c>
      <c r="E50" s="88">
        <v>0</v>
      </c>
      <c r="F50" s="88">
        <v>200000000</v>
      </c>
    </row>
    <row r="51" spans="1:6" ht="15.75">
      <c r="A51" s="136"/>
      <c r="B51" s="130" t="s">
        <v>1063</v>
      </c>
      <c r="C51" s="88">
        <v>497000000</v>
      </c>
      <c r="D51" s="88">
        <v>297000000</v>
      </c>
      <c r="E51" s="88">
        <v>0</v>
      </c>
      <c r="F51" s="88">
        <v>200000000</v>
      </c>
    </row>
    <row r="52" spans="1:6" ht="30">
      <c r="A52" s="136"/>
      <c r="B52" s="130" t="s">
        <v>1064</v>
      </c>
      <c r="C52" s="88">
        <v>440000000</v>
      </c>
      <c r="D52" s="88">
        <v>0</v>
      </c>
      <c r="E52" s="88">
        <v>0</v>
      </c>
      <c r="F52" s="88">
        <v>440000000</v>
      </c>
    </row>
    <row r="53" spans="1:6" ht="30">
      <c r="A53" s="136"/>
      <c r="B53" s="130" t="s">
        <v>1065</v>
      </c>
      <c r="C53" s="88">
        <v>695000000</v>
      </c>
      <c r="D53" s="88">
        <v>495000000</v>
      </c>
      <c r="E53" s="88">
        <v>0</v>
      </c>
      <c r="F53" s="88">
        <v>200000000</v>
      </c>
    </row>
    <row r="54" spans="1:6" ht="30">
      <c r="A54" s="136"/>
      <c r="B54" s="130" t="s">
        <v>1066</v>
      </c>
      <c r="C54" s="88">
        <v>1012000000</v>
      </c>
      <c r="D54" s="88">
        <v>733000000</v>
      </c>
      <c r="E54" s="88">
        <v>0</v>
      </c>
      <c r="F54" s="88">
        <v>279000000</v>
      </c>
    </row>
    <row r="55" spans="1:6" ht="45">
      <c r="A55" s="136"/>
      <c r="B55" s="130" t="s">
        <v>1496</v>
      </c>
      <c r="C55" s="88">
        <v>1200000000</v>
      </c>
      <c r="D55" s="88">
        <v>1000000000</v>
      </c>
      <c r="E55" s="88">
        <v>0</v>
      </c>
      <c r="F55" s="88">
        <v>200000000</v>
      </c>
    </row>
    <row r="56" spans="1:6" ht="45">
      <c r="A56" s="136"/>
      <c r="B56" s="130" t="s">
        <v>2378</v>
      </c>
      <c r="C56" s="88">
        <v>2337708000</v>
      </c>
      <c r="D56" s="88">
        <v>1730343100</v>
      </c>
      <c r="E56" s="88">
        <v>0</v>
      </c>
      <c r="F56" s="88">
        <v>607364900</v>
      </c>
    </row>
    <row r="57" spans="1:6" ht="30">
      <c r="A57" s="136"/>
      <c r="B57" s="130" t="s">
        <v>2606</v>
      </c>
      <c r="C57" s="88">
        <v>5495000000</v>
      </c>
      <c r="D57" s="88">
        <v>0</v>
      </c>
      <c r="E57" s="88">
        <v>2590013600</v>
      </c>
      <c r="F57" s="88">
        <v>2904986400</v>
      </c>
    </row>
    <row r="58" spans="1:6" ht="45">
      <c r="A58" s="136"/>
      <c r="B58" s="130" t="s">
        <v>2607</v>
      </c>
      <c r="C58" s="88">
        <v>1279222800</v>
      </c>
      <c r="D58" s="88">
        <v>693888400</v>
      </c>
      <c r="E58" s="88">
        <v>0</v>
      </c>
      <c r="F58" s="88">
        <v>585334400</v>
      </c>
    </row>
    <row r="59" spans="1:6" ht="15.75">
      <c r="A59" s="55">
        <v>5</v>
      </c>
      <c r="B59" s="129" t="s">
        <v>1594</v>
      </c>
      <c r="C59" s="92">
        <v>15481000000</v>
      </c>
      <c r="D59" s="92">
        <v>13992055000</v>
      </c>
      <c r="E59" s="92">
        <v>0</v>
      </c>
      <c r="F59" s="92">
        <v>1488945000</v>
      </c>
    </row>
    <row r="60" spans="1:6" ht="30">
      <c r="A60" s="136"/>
      <c r="B60" s="130" t="s">
        <v>1595</v>
      </c>
      <c r="C60" s="88">
        <v>45000000</v>
      </c>
      <c r="D60" s="88">
        <v>0</v>
      </c>
      <c r="E60" s="88">
        <v>0</v>
      </c>
      <c r="F60" s="88">
        <v>45000000</v>
      </c>
    </row>
    <row r="61" spans="1:6" ht="15.75">
      <c r="A61" s="136"/>
      <c r="B61" s="130" t="s">
        <v>1071</v>
      </c>
      <c r="C61" s="88">
        <v>100000000</v>
      </c>
      <c r="D61" s="88">
        <v>100000000</v>
      </c>
      <c r="E61" s="88">
        <v>0</v>
      </c>
      <c r="F61" s="88">
        <v>0</v>
      </c>
    </row>
    <row r="62" spans="1:6" ht="15.75">
      <c r="A62" s="136"/>
      <c r="B62" s="130" t="s">
        <v>1067</v>
      </c>
      <c r="C62" s="88">
        <v>2311000000</v>
      </c>
      <c r="D62" s="88">
        <v>2311000000</v>
      </c>
      <c r="E62" s="88">
        <v>0</v>
      </c>
      <c r="F62" s="88">
        <v>0</v>
      </c>
    </row>
    <row r="63" spans="1:6" ht="15.75">
      <c r="A63" s="136"/>
      <c r="B63" s="130" t="s">
        <v>1068</v>
      </c>
      <c r="C63" s="88">
        <v>295000000</v>
      </c>
      <c r="D63" s="88">
        <v>45500000</v>
      </c>
      <c r="E63" s="88">
        <v>0</v>
      </c>
      <c r="F63" s="88">
        <v>249500000</v>
      </c>
    </row>
    <row r="64" spans="1:6" ht="15.75">
      <c r="A64" s="136"/>
      <c r="B64" s="130" t="s">
        <v>1069</v>
      </c>
      <c r="C64" s="88">
        <v>200000000</v>
      </c>
      <c r="D64" s="88">
        <v>50500000</v>
      </c>
      <c r="E64" s="88">
        <v>0</v>
      </c>
      <c r="F64" s="88">
        <v>149500000</v>
      </c>
    </row>
    <row r="65" spans="1:6" ht="15.75">
      <c r="A65" s="136"/>
      <c r="B65" s="130" t="s">
        <v>1070</v>
      </c>
      <c r="C65" s="88">
        <v>1300000000</v>
      </c>
      <c r="D65" s="88">
        <v>570000000</v>
      </c>
      <c r="E65" s="88">
        <v>0</v>
      </c>
      <c r="F65" s="88">
        <v>730000000</v>
      </c>
    </row>
    <row r="66" spans="1:6" ht="15.75">
      <c r="A66" s="136"/>
      <c r="B66" s="130" t="s">
        <v>1071</v>
      </c>
      <c r="C66" s="88">
        <v>558451000</v>
      </c>
      <c r="D66" s="88">
        <v>550000000</v>
      </c>
      <c r="E66" s="88">
        <v>0</v>
      </c>
      <c r="F66" s="88">
        <v>8451000</v>
      </c>
    </row>
    <row r="67" spans="1:6" ht="15.75">
      <c r="A67" s="136"/>
      <c r="B67" s="130" t="s">
        <v>1072</v>
      </c>
      <c r="C67" s="88">
        <v>790000000</v>
      </c>
      <c r="D67" s="88">
        <v>790000000</v>
      </c>
      <c r="E67" s="88">
        <v>0</v>
      </c>
      <c r="F67" s="88">
        <v>0</v>
      </c>
    </row>
    <row r="68" spans="1:6" ht="30">
      <c r="A68" s="136"/>
      <c r="B68" s="130" t="s">
        <v>1596</v>
      </c>
      <c r="C68" s="88">
        <v>200000000</v>
      </c>
      <c r="D68" s="88">
        <v>200000000</v>
      </c>
      <c r="E68" s="88">
        <v>0</v>
      </c>
      <c r="F68" s="88">
        <v>0</v>
      </c>
    </row>
    <row r="69" spans="1:6" ht="15.75">
      <c r="A69" s="136"/>
      <c r="B69" s="130" t="s">
        <v>2036</v>
      </c>
      <c r="C69" s="88">
        <v>154000000</v>
      </c>
      <c r="D69" s="88">
        <v>153902000</v>
      </c>
      <c r="E69" s="88">
        <v>0</v>
      </c>
      <c r="F69" s="88">
        <v>98000</v>
      </c>
    </row>
    <row r="70" spans="1:6" ht="30">
      <c r="A70" s="136"/>
      <c r="B70" s="130" t="s">
        <v>2037</v>
      </c>
      <c r="C70" s="88">
        <v>2016000000</v>
      </c>
      <c r="D70" s="88">
        <v>2006153000</v>
      </c>
      <c r="E70" s="88">
        <v>0</v>
      </c>
      <c r="F70" s="88">
        <v>9847000</v>
      </c>
    </row>
    <row r="71" spans="1:6" ht="15.75">
      <c r="A71" s="136"/>
      <c r="B71" s="130" t="s">
        <v>2608</v>
      </c>
      <c r="C71" s="88">
        <v>3000000000</v>
      </c>
      <c r="D71" s="88">
        <v>3000000000</v>
      </c>
      <c r="E71" s="88">
        <v>0</v>
      </c>
      <c r="F71" s="88">
        <v>0</v>
      </c>
    </row>
    <row r="72" spans="1:6" ht="45">
      <c r="A72" s="136"/>
      <c r="B72" s="130" t="s">
        <v>2609</v>
      </c>
      <c r="C72" s="88">
        <v>518000000</v>
      </c>
      <c r="D72" s="88">
        <v>400000000</v>
      </c>
      <c r="E72" s="88">
        <v>0</v>
      </c>
      <c r="F72" s="88">
        <v>118000000</v>
      </c>
    </row>
    <row r="73" spans="1:6" ht="15.75">
      <c r="A73" s="136"/>
      <c r="B73" s="130" t="s">
        <v>2610</v>
      </c>
      <c r="C73" s="88">
        <v>3100000000</v>
      </c>
      <c r="D73" s="88">
        <v>3100000000</v>
      </c>
      <c r="E73" s="88">
        <v>0</v>
      </c>
      <c r="F73" s="88">
        <v>0</v>
      </c>
    </row>
    <row r="74" spans="1:6" ht="30">
      <c r="A74" s="136"/>
      <c r="B74" s="130" t="s">
        <v>2611</v>
      </c>
      <c r="C74" s="88">
        <v>893549000</v>
      </c>
      <c r="D74" s="88">
        <v>715000000</v>
      </c>
      <c r="E74" s="88">
        <v>0</v>
      </c>
      <c r="F74" s="88">
        <v>178549000</v>
      </c>
    </row>
    <row r="75" spans="1:6" ht="15.75">
      <c r="A75" s="55">
        <v>6</v>
      </c>
      <c r="B75" s="129" t="s">
        <v>1597</v>
      </c>
      <c r="C75" s="92">
        <v>53400707000</v>
      </c>
      <c r="D75" s="92">
        <v>18217569000</v>
      </c>
      <c r="E75" s="92">
        <v>0</v>
      </c>
      <c r="F75" s="92">
        <v>35183138000</v>
      </c>
    </row>
    <row r="76" spans="1:6" ht="30">
      <c r="A76" s="136"/>
      <c r="B76" s="130" t="s">
        <v>1073</v>
      </c>
      <c r="C76" s="88">
        <v>11872271000</v>
      </c>
      <c r="D76" s="88">
        <v>500000000</v>
      </c>
      <c r="E76" s="88">
        <v>0</v>
      </c>
      <c r="F76" s="88">
        <v>11372271000</v>
      </c>
    </row>
    <row r="77" spans="1:6" ht="30">
      <c r="A77" s="136"/>
      <c r="B77" s="130" t="s">
        <v>1074</v>
      </c>
      <c r="C77" s="88">
        <v>500000000</v>
      </c>
      <c r="D77" s="88">
        <v>0</v>
      </c>
      <c r="E77" s="88">
        <v>0</v>
      </c>
      <c r="F77" s="88">
        <v>500000000</v>
      </c>
    </row>
    <row r="78" spans="1:6" ht="30">
      <c r="A78" s="136"/>
      <c r="B78" s="130" t="s">
        <v>1075</v>
      </c>
      <c r="C78" s="88">
        <v>500000000</v>
      </c>
      <c r="D78" s="88">
        <v>441494000</v>
      </c>
      <c r="E78" s="88">
        <v>0</v>
      </c>
      <c r="F78" s="88">
        <v>58506000</v>
      </c>
    </row>
    <row r="79" spans="1:6" ht="30">
      <c r="A79" s="136"/>
      <c r="B79" s="130" t="s">
        <v>1083</v>
      </c>
      <c r="C79" s="88">
        <v>50000000</v>
      </c>
      <c r="D79" s="88">
        <v>0</v>
      </c>
      <c r="E79" s="88">
        <v>0</v>
      </c>
      <c r="F79" s="88">
        <v>50000000</v>
      </c>
    </row>
    <row r="80" spans="1:6" ht="30">
      <c r="A80" s="136"/>
      <c r="B80" s="130" t="s">
        <v>1076</v>
      </c>
      <c r="C80" s="88">
        <v>10000000000</v>
      </c>
      <c r="D80" s="88">
        <v>0</v>
      </c>
      <c r="E80" s="88">
        <v>0</v>
      </c>
      <c r="F80" s="88">
        <v>10000000000</v>
      </c>
    </row>
    <row r="81" spans="1:6" ht="30">
      <c r="A81" s="136"/>
      <c r="B81" s="130" t="s">
        <v>1077</v>
      </c>
      <c r="C81" s="88">
        <v>500000000</v>
      </c>
      <c r="D81" s="88">
        <v>0</v>
      </c>
      <c r="E81" s="88">
        <v>0</v>
      </c>
      <c r="F81" s="88">
        <v>500000000</v>
      </c>
    </row>
    <row r="82" spans="1:6" ht="30">
      <c r="A82" s="136"/>
      <c r="B82" s="130" t="s">
        <v>1078</v>
      </c>
      <c r="C82" s="88">
        <v>500000000</v>
      </c>
      <c r="D82" s="88">
        <v>81895000</v>
      </c>
      <c r="E82" s="88">
        <v>0</v>
      </c>
      <c r="F82" s="88">
        <v>418105000</v>
      </c>
    </row>
    <row r="83" spans="1:6" ht="30">
      <c r="A83" s="136"/>
      <c r="B83" s="130" t="s">
        <v>1079</v>
      </c>
      <c r="C83" s="88">
        <v>200000000</v>
      </c>
      <c r="D83" s="88">
        <v>0</v>
      </c>
      <c r="E83" s="88">
        <v>0</v>
      </c>
      <c r="F83" s="88">
        <v>200000000</v>
      </c>
    </row>
    <row r="84" spans="1:6" ht="30">
      <c r="A84" s="136"/>
      <c r="B84" s="130" t="s">
        <v>1080</v>
      </c>
      <c r="C84" s="88">
        <v>400000000</v>
      </c>
      <c r="D84" s="88">
        <v>0</v>
      </c>
      <c r="E84" s="88">
        <v>0</v>
      </c>
      <c r="F84" s="88">
        <v>400000000</v>
      </c>
    </row>
    <row r="85" spans="1:6" ht="30">
      <c r="A85" s="136"/>
      <c r="B85" s="130" t="s">
        <v>1081</v>
      </c>
      <c r="C85" s="88">
        <v>1120000000</v>
      </c>
      <c r="D85" s="88">
        <v>0</v>
      </c>
      <c r="E85" s="88">
        <v>0</v>
      </c>
      <c r="F85" s="88">
        <v>1120000000</v>
      </c>
    </row>
    <row r="86" spans="1:6" ht="30">
      <c r="A86" s="136"/>
      <c r="B86" s="130" t="s">
        <v>1457</v>
      </c>
      <c r="C86" s="88">
        <v>1500000000</v>
      </c>
      <c r="D86" s="88">
        <v>0</v>
      </c>
      <c r="E86" s="88">
        <v>0</v>
      </c>
      <c r="F86" s="88">
        <v>1500000000</v>
      </c>
    </row>
    <row r="87" spans="1:6" ht="15.75">
      <c r="A87" s="136"/>
      <c r="B87" s="130" t="s">
        <v>1082</v>
      </c>
      <c r="C87" s="88">
        <v>1000000000</v>
      </c>
      <c r="D87" s="88">
        <v>0</v>
      </c>
      <c r="E87" s="88">
        <v>0</v>
      </c>
      <c r="F87" s="88">
        <v>1000000000</v>
      </c>
    </row>
    <row r="88" spans="1:6" ht="15.75">
      <c r="A88" s="136"/>
      <c r="B88" s="130" t="s">
        <v>1598</v>
      </c>
      <c r="C88" s="88">
        <v>3000000000</v>
      </c>
      <c r="D88" s="88">
        <v>2125000000</v>
      </c>
      <c r="E88" s="88">
        <v>0</v>
      </c>
      <c r="F88" s="88">
        <v>875000000</v>
      </c>
    </row>
    <row r="89" spans="1:6" ht="15.75">
      <c r="A89" s="136"/>
      <c r="B89" s="130" t="s">
        <v>1599</v>
      </c>
      <c r="C89" s="88">
        <v>5400000000</v>
      </c>
      <c r="D89" s="88">
        <v>4560000000</v>
      </c>
      <c r="E89" s="88">
        <v>0</v>
      </c>
      <c r="F89" s="88">
        <v>840000000</v>
      </c>
    </row>
    <row r="90" spans="1:6" ht="30">
      <c r="A90" s="136"/>
      <c r="B90" s="130" t="s">
        <v>1600</v>
      </c>
      <c r="C90" s="88">
        <v>680000000</v>
      </c>
      <c r="D90" s="88">
        <v>642180000</v>
      </c>
      <c r="E90" s="88">
        <v>0</v>
      </c>
      <c r="F90" s="88">
        <v>37820000</v>
      </c>
    </row>
    <row r="91" spans="1:6" ht="15.75">
      <c r="A91" s="136"/>
      <c r="B91" s="130" t="s">
        <v>1601</v>
      </c>
      <c r="C91" s="88">
        <v>1250000000</v>
      </c>
      <c r="D91" s="88">
        <v>900000000</v>
      </c>
      <c r="E91" s="88">
        <v>0</v>
      </c>
      <c r="F91" s="88">
        <v>350000000</v>
      </c>
    </row>
    <row r="92" spans="1:6" ht="30">
      <c r="A92" s="136"/>
      <c r="B92" s="130" t="s">
        <v>1602</v>
      </c>
      <c r="C92" s="88">
        <v>4200000000</v>
      </c>
      <c r="D92" s="88">
        <v>3100000000</v>
      </c>
      <c r="E92" s="88">
        <v>0</v>
      </c>
      <c r="F92" s="88">
        <v>1100000000</v>
      </c>
    </row>
    <row r="93" spans="1:6" ht="30">
      <c r="A93" s="136"/>
      <c r="B93" s="130" t="s">
        <v>1084</v>
      </c>
      <c r="C93" s="88">
        <v>700000000</v>
      </c>
      <c r="D93" s="88">
        <v>0</v>
      </c>
      <c r="E93" s="88">
        <v>0</v>
      </c>
      <c r="F93" s="88">
        <v>700000000</v>
      </c>
    </row>
    <row r="94" spans="1:6" ht="30">
      <c r="A94" s="136"/>
      <c r="B94" s="130" t="s">
        <v>1603</v>
      </c>
      <c r="C94" s="88">
        <v>1200000000</v>
      </c>
      <c r="D94" s="88">
        <v>540000000</v>
      </c>
      <c r="E94" s="88">
        <v>0</v>
      </c>
      <c r="F94" s="88">
        <v>660000000</v>
      </c>
    </row>
    <row r="95" spans="1:6" ht="30">
      <c r="A95" s="136"/>
      <c r="B95" s="130" t="s">
        <v>1604</v>
      </c>
      <c r="C95" s="88">
        <v>1200000000</v>
      </c>
      <c r="D95" s="88">
        <v>600000000</v>
      </c>
      <c r="E95" s="88">
        <v>0</v>
      </c>
      <c r="F95" s="88">
        <v>600000000</v>
      </c>
    </row>
    <row r="96" spans="1:6" ht="60">
      <c r="A96" s="136"/>
      <c r="B96" s="130" t="s">
        <v>1605</v>
      </c>
      <c r="C96" s="88">
        <v>700000000</v>
      </c>
      <c r="D96" s="88">
        <v>559000000</v>
      </c>
      <c r="E96" s="88">
        <v>0</v>
      </c>
      <c r="F96" s="88">
        <v>141000000</v>
      </c>
    </row>
    <row r="97" spans="1:6" ht="45">
      <c r="A97" s="136"/>
      <c r="B97" s="130" t="s">
        <v>2038</v>
      </c>
      <c r="C97" s="88">
        <v>1168000000</v>
      </c>
      <c r="D97" s="88">
        <v>1168000000</v>
      </c>
      <c r="E97" s="88">
        <v>0</v>
      </c>
      <c r="F97" s="88">
        <v>0</v>
      </c>
    </row>
    <row r="98" spans="1:6" ht="30">
      <c r="A98" s="136"/>
      <c r="B98" s="130" t="s">
        <v>2612</v>
      </c>
      <c r="C98" s="88">
        <v>5760436000</v>
      </c>
      <c r="D98" s="88">
        <v>3000000000</v>
      </c>
      <c r="E98" s="88">
        <v>0</v>
      </c>
      <c r="F98" s="88">
        <v>2760436000</v>
      </c>
    </row>
    <row r="99" spans="1:6" ht="15.75">
      <c r="A99" s="55">
        <v>7</v>
      </c>
      <c r="B99" s="129" t="s">
        <v>1606</v>
      </c>
      <c r="C99" s="92">
        <v>6903909000</v>
      </c>
      <c r="D99" s="92">
        <v>5293731000</v>
      </c>
      <c r="E99" s="92">
        <v>0</v>
      </c>
      <c r="F99" s="92">
        <v>1610178000</v>
      </c>
    </row>
    <row r="100" spans="1:6" ht="45">
      <c r="A100" s="136"/>
      <c r="B100" s="130" t="s">
        <v>1087</v>
      </c>
      <c r="C100" s="88">
        <v>403925000</v>
      </c>
      <c r="D100" s="88">
        <v>285566000</v>
      </c>
      <c r="E100" s="88">
        <v>0</v>
      </c>
      <c r="F100" s="88">
        <v>118359000</v>
      </c>
    </row>
    <row r="101" spans="1:6" ht="30">
      <c r="A101" s="136"/>
      <c r="B101" s="130" t="s">
        <v>1607</v>
      </c>
      <c r="C101" s="88">
        <v>1553000000</v>
      </c>
      <c r="D101" s="88">
        <v>1553000000</v>
      </c>
      <c r="E101" s="88">
        <v>0</v>
      </c>
      <c r="F101" s="88">
        <v>0</v>
      </c>
    </row>
    <row r="102" spans="1:6" ht="30">
      <c r="A102" s="136"/>
      <c r="B102" s="130" t="s">
        <v>1085</v>
      </c>
      <c r="C102" s="88">
        <v>806154000</v>
      </c>
      <c r="D102" s="88">
        <v>714367000</v>
      </c>
      <c r="E102" s="88">
        <v>0</v>
      </c>
      <c r="F102" s="88">
        <v>91787000</v>
      </c>
    </row>
    <row r="103" spans="1:6" ht="15.75">
      <c r="A103" s="136"/>
      <c r="B103" s="130" t="s">
        <v>1086</v>
      </c>
      <c r="C103" s="88">
        <v>100000000</v>
      </c>
      <c r="D103" s="88">
        <v>0</v>
      </c>
      <c r="E103" s="88">
        <v>0</v>
      </c>
      <c r="F103" s="88">
        <v>100000000</v>
      </c>
    </row>
    <row r="104" spans="1:6" ht="45">
      <c r="A104" s="136"/>
      <c r="B104" s="130" t="s">
        <v>990</v>
      </c>
      <c r="C104" s="88">
        <v>100000000</v>
      </c>
      <c r="D104" s="88">
        <v>0</v>
      </c>
      <c r="E104" s="88">
        <v>0</v>
      </c>
      <c r="F104" s="88">
        <v>100000000</v>
      </c>
    </row>
    <row r="105" spans="1:6" ht="45">
      <c r="A105" s="136"/>
      <c r="B105" s="130" t="s">
        <v>1088</v>
      </c>
      <c r="C105" s="88">
        <v>26032000</v>
      </c>
      <c r="D105" s="88">
        <v>0</v>
      </c>
      <c r="E105" s="88">
        <v>0</v>
      </c>
      <c r="F105" s="88">
        <v>26032000</v>
      </c>
    </row>
    <row r="106" spans="1:6" ht="30">
      <c r="A106" s="136"/>
      <c r="B106" s="130" t="s">
        <v>1608</v>
      </c>
      <c r="C106" s="88">
        <v>1014000000</v>
      </c>
      <c r="D106" s="88">
        <v>507000000</v>
      </c>
      <c r="E106" s="88">
        <v>0</v>
      </c>
      <c r="F106" s="88">
        <v>507000000</v>
      </c>
    </row>
    <row r="107" spans="1:6" ht="45">
      <c r="A107" s="136"/>
      <c r="B107" s="130" t="s">
        <v>2379</v>
      </c>
      <c r="C107" s="88">
        <v>327798000</v>
      </c>
      <c r="D107" s="88">
        <v>327798000</v>
      </c>
      <c r="E107" s="88">
        <v>0</v>
      </c>
      <c r="F107" s="88">
        <v>0</v>
      </c>
    </row>
    <row r="108" spans="1:6" ht="45">
      <c r="A108" s="136"/>
      <c r="B108" s="130" t="s">
        <v>2380</v>
      </c>
      <c r="C108" s="88">
        <v>450000000</v>
      </c>
      <c r="D108" s="88">
        <v>447000000</v>
      </c>
      <c r="E108" s="88">
        <v>0</v>
      </c>
      <c r="F108" s="88">
        <v>3000000</v>
      </c>
    </row>
    <row r="109" spans="1:6" ht="30">
      <c r="A109" s="136"/>
      <c r="B109" s="130" t="s">
        <v>2381</v>
      </c>
      <c r="C109" s="88">
        <v>1517000000</v>
      </c>
      <c r="D109" s="88">
        <v>1000000000</v>
      </c>
      <c r="E109" s="88">
        <v>0</v>
      </c>
      <c r="F109" s="88">
        <v>517000000</v>
      </c>
    </row>
    <row r="110" spans="1:6" ht="60">
      <c r="A110" s="136"/>
      <c r="B110" s="130" t="s">
        <v>2382</v>
      </c>
      <c r="C110" s="88">
        <v>606000000</v>
      </c>
      <c r="D110" s="88">
        <v>459000000</v>
      </c>
      <c r="E110" s="88">
        <v>0</v>
      </c>
      <c r="F110" s="88">
        <v>147000000</v>
      </c>
    </row>
    <row r="111" spans="1:6" ht="15.75">
      <c r="A111" s="55">
        <v>8</v>
      </c>
      <c r="B111" s="129" t="s">
        <v>1609</v>
      </c>
      <c r="C111" s="92">
        <v>6644000000</v>
      </c>
      <c r="D111" s="92">
        <v>2729957000</v>
      </c>
      <c r="E111" s="92">
        <v>0</v>
      </c>
      <c r="F111" s="92">
        <v>3914043000</v>
      </c>
    </row>
    <row r="112" spans="1:6" ht="45">
      <c r="A112" s="136"/>
      <c r="B112" s="130" t="s">
        <v>1089</v>
      </c>
      <c r="C112" s="88">
        <v>300000000</v>
      </c>
      <c r="D112" s="88">
        <v>0</v>
      </c>
      <c r="E112" s="88">
        <v>0</v>
      </c>
      <c r="F112" s="88">
        <v>300000000</v>
      </c>
    </row>
    <row r="113" spans="1:6" ht="45">
      <c r="A113" s="136"/>
      <c r="B113" s="130" t="s">
        <v>1090</v>
      </c>
      <c r="C113" s="88">
        <v>440000000</v>
      </c>
      <c r="D113" s="88">
        <v>0</v>
      </c>
      <c r="E113" s="88">
        <v>0</v>
      </c>
      <c r="F113" s="88">
        <v>440000000</v>
      </c>
    </row>
    <row r="114" spans="1:6" ht="30">
      <c r="A114" s="136"/>
      <c r="B114" s="130" t="s">
        <v>1091</v>
      </c>
      <c r="C114" s="88">
        <v>570000000</v>
      </c>
      <c r="D114" s="88">
        <v>397240000</v>
      </c>
      <c r="E114" s="88">
        <v>0</v>
      </c>
      <c r="F114" s="88">
        <v>172760000</v>
      </c>
    </row>
    <row r="115" spans="1:6" ht="15.75">
      <c r="A115" s="136"/>
      <c r="B115" s="130" t="s">
        <v>1092</v>
      </c>
      <c r="C115" s="88">
        <v>640000000</v>
      </c>
      <c r="D115" s="88">
        <v>0</v>
      </c>
      <c r="E115" s="88">
        <v>0</v>
      </c>
      <c r="F115" s="88">
        <v>640000000</v>
      </c>
    </row>
    <row r="116" spans="1:6" ht="30">
      <c r="A116" s="136"/>
      <c r="B116" s="130" t="s">
        <v>1610</v>
      </c>
      <c r="C116" s="88">
        <v>100000000</v>
      </c>
      <c r="D116" s="88">
        <v>0</v>
      </c>
      <c r="E116" s="88">
        <v>0</v>
      </c>
      <c r="F116" s="88">
        <v>100000000</v>
      </c>
    </row>
    <row r="117" spans="1:6" ht="30">
      <c r="A117" s="136"/>
      <c r="B117" s="130" t="s">
        <v>1093</v>
      </c>
      <c r="C117" s="88">
        <v>800000000</v>
      </c>
      <c r="D117" s="88">
        <v>0</v>
      </c>
      <c r="E117" s="88">
        <v>0</v>
      </c>
      <c r="F117" s="88">
        <v>800000000</v>
      </c>
    </row>
    <row r="118" spans="1:6" ht="30">
      <c r="A118" s="136"/>
      <c r="B118" s="130" t="s">
        <v>1611</v>
      </c>
      <c r="C118" s="88">
        <v>240000000</v>
      </c>
      <c r="D118" s="88">
        <v>198535000</v>
      </c>
      <c r="E118" s="88">
        <v>0</v>
      </c>
      <c r="F118" s="88">
        <v>41465000</v>
      </c>
    </row>
    <row r="119" spans="1:6" ht="30">
      <c r="A119" s="136"/>
      <c r="B119" s="130" t="s">
        <v>1612</v>
      </c>
      <c r="C119" s="88">
        <v>210000000</v>
      </c>
      <c r="D119" s="88">
        <v>190182000</v>
      </c>
      <c r="E119" s="88">
        <v>0</v>
      </c>
      <c r="F119" s="88">
        <v>19818000</v>
      </c>
    </row>
    <row r="120" spans="1:6" ht="30">
      <c r="A120" s="136"/>
      <c r="B120" s="130" t="s">
        <v>1613</v>
      </c>
      <c r="C120" s="88">
        <v>1400000000</v>
      </c>
      <c r="D120" s="88">
        <v>600000000</v>
      </c>
      <c r="E120" s="88">
        <v>0</v>
      </c>
      <c r="F120" s="88">
        <v>800000000</v>
      </c>
    </row>
    <row r="121" spans="1:6" ht="30">
      <c r="A121" s="136"/>
      <c r="B121" s="130" t="s">
        <v>1458</v>
      </c>
      <c r="C121" s="88">
        <v>1454000000</v>
      </c>
      <c r="D121" s="88">
        <v>944000000</v>
      </c>
      <c r="E121" s="88">
        <v>0</v>
      </c>
      <c r="F121" s="88">
        <v>510000000</v>
      </c>
    </row>
    <row r="122" spans="1:6" ht="45">
      <c r="A122" s="136"/>
      <c r="B122" s="130" t="s">
        <v>2383</v>
      </c>
      <c r="C122" s="88">
        <v>490000000</v>
      </c>
      <c r="D122" s="88">
        <v>400000000</v>
      </c>
      <c r="E122" s="88">
        <v>0</v>
      </c>
      <c r="F122" s="88">
        <v>90000000</v>
      </c>
    </row>
    <row r="123" spans="1:6" ht="15.75">
      <c r="A123" s="55">
        <v>9</v>
      </c>
      <c r="B123" s="129" t="s">
        <v>1614</v>
      </c>
      <c r="C123" s="92">
        <v>15689613000</v>
      </c>
      <c r="D123" s="92">
        <v>5639613000</v>
      </c>
      <c r="E123" s="92">
        <v>8816000000</v>
      </c>
      <c r="F123" s="92">
        <v>1234000000</v>
      </c>
    </row>
    <row r="124" spans="1:6" ht="30">
      <c r="A124" s="136"/>
      <c r="B124" s="130" t="s">
        <v>1094</v>
      </c>
      <c r="C124" s="88">
        <v>600000000</v>
      </c>
      <c r="D124" s="88">
        <v>0</v>
      </c>
      <c r="E124" s="88">
        <v>0</v>
      </c>
      <c r="F124" s="88">
        <v>600000000</v>
      </c>
    </row>
    <row r="125" spans="1:6" ht="30">
      <c r="A125" s="136"/>
      <c r="B125" s="130" t="s">
        <v>1095</v>
      </c>
      <c r="C125" s="88">
        <v>2729305000</v>
      </c>
      <c r="D125" s="88">
        <v>2729305000</v>
      </c>
      <c r="E125" s="88">
        <v>0</v>
      </c>
      <c r="F125" s="88">
        <v>0</v>
      </c>
    </row>
    <row r="126" spans="1:6" ht="30">
      <c r="A126" s="136"/>
      <c r="B126" s="130" t="s">
        <v>1431</v>
      </c>
      <c r="C126" s="88">
        <v>4922308000</v>
      </c>
      <c r="D126" s="88">
        <v>2106308000</v>
      </c>
      <c r="E126" s="88">
        <v>2816000000</v>
      </c>
      <c r="F126" s="88">
        <v>0</v>
      </c>
    </row>
    <row r="127" spans="1:6" ht="30">
      <c r="A127" s="136"/>
      <c r="B127" s="130" t="s">
        <v>1482</v>
      </c>
      <c r="C127" s="88">
        <v>317000000</v>
      </c>
      <c r="D127" s="88">
        <v>317000000</v>
      </c>
      <c r="E127" s="88">
        <v>0</v>
      </c>
      <c r="F127" s="88">
        <v>0</v>
      </c>
    </row>
    <row r="128" spans="1:6" ht="30">
      <c r="A128" s="136"/>
      <c r="B128" s="130" t="s">
        <v>1615</v>
      </c>
      <c r="C128" s="88">
        <v>6000000000</v>
      </c>
      <c r="D128" s="88">
        <v>0</v>
      </c>
      <c r="E128" s="88">
        <v>6000000000</v>
      </c>
      <c r="F128" s="88">
        <v>0</v>
      </c>
    </row>
    <row r="129" spans="1:6" ht="45">
      <c r="A129" s="136"/>
      <c r="B129" s="130" t="s">
        <v>1495</v>
      </c>
      <c r="C129" s="88">
        <v>500000000</v>
      </c>
      <c r="D129" s="88">
        <v>0</v>
      </c>
      <c r="E129" s="88">
        <v>0</v>
      </c>
      <c r="F129" s="88">
        <v>500000000</v>
      </c>
    </row>
    <row r="130" spans="1:6" ht="45">
      <c r="A130" s="136"/>
      <c r="B130" s="130" t="s">
        <v>2384</v>
      </c>
      <c r="C130" s="88">
        <v>621000000</v>
      </c>
      <c r="D130" s="88">
        <v>487000000</v>
      </c>
      <c r="E130" s="88">
        <v>0</v>
      </c>
      <c r="F130" s="88">
        <v>134000000</v>
      </c>
    </row>
    <row r="131" spans="1:6" ht="15.75">
      <c r="A131" s="55">
        <v>10</v>
      </c>
      <c r="B131" s="129" t="s">
        <v>1616</v>
      </c>
      <c r="C131" s="92">
        <v>38994874000</v>
      </c>
      <c r="D131" s="92">
        <v>25118361900</v>
      </c>
      <c r="E131" s="92">
        <v>0</v>
      </c>
      <c r="F131" s="92">
        <v>13876512100</v>
      </c>
    </row>
    <row r="132" spans="1:6" ht="15.75">
      <c r="A132" s="136"/>
      <c r="B132" s="130" t="s">
        <v>1096</v>
      </c>
      <c r="C132" s="88">
        <v>1370000000</v>
      </c>
      <c r="D132" s="88">
        <v>586244000</v>
      </c>
      <c r="E132" s="88">
        <v>0</v>
      </c>
      <c r="F132" s="88">
        <v>783756000</v>
      </c>
    </row>
    <row r="133" spans="1:6" ht="30">
      <c r="A133" s="136"/>
      <c r="B133" s="130" t="s">
        <v>1097</v>
      </c>
      <c r="C133" s="88">
        <v>600000000</v>
      </c>
      <c r="D133" s="88">
        <v>0</v>
      </c>
      <c r="E133" s="88">
        <v>0</v>
      </c>
      <c r="F133" s="88">
        <v>600000000</v>
      </c>
    </row>
    <row r="134" spans="1:6" ht="30">
      <c r="A134" s="136"/>
      <c r="B134" s="130" t="s">
        <v>1098</v>
      </c>
      <c r="C134" s="88">
        <v>1885000000</v>
      </c>
      <c r="D134" s="88">
        <v>0</v>
      </c>
      <c r="E134" s="88">
        <v>0</v>
      </c>
      <c r="F134" s="88">
        <v>1885000000</v>
      </c>
    </row>
    <row r="135" spans="1:6" ht="15.75">
      <c r="A135" s="136"/>
      <c r="B135" s="130" t="s">
        <v>1099</v>
      </c>
      <c r="C135" s="88">
        <v>100000000</v>
      </c>
      <c r="D135" s="88">
        <v>16589000</v>
      </c>
      <c r="E135" s="88">
        <v>0</v>
      </c>
      <c r="F135" s="88">
        <v>83411000</v>
      </c>
    </row>
    <row r="136" spans="1:6" ht="30">
      <c r="A136" s="136"/>
      <c r="B136" s="130" t="s">
        <v>1100</v>
      </c>
      <c r="C136" s="88">
        <v>70000000</v>
      </c>
      <c r="D136" s="88">
        <v>0</v>
      </c>
      <c r="E136" s="88">
        <v>0</v>
      </c>
      <c r="F136" s="88">
        <v>70000000</v>
      </c>
    </row>
    <row r="137" spans="1:6" ht="30">
      <c r="A137" s="136"/>
      <c r="B137" s="130" t="s">
        <v>1101</v>
      </c>
      <c r="C137" s="88">
        <v>300000000</v>
      </c>
      <c r="D137" s="88">
        <v>0</v>
      </c>
      <c r="E137" s="88">
        <v>0</v>
      </c>
      <c r="F137" s="88">
        <v>300000000</v>
      </c>
    </row>
    <row r="138" spans="1:6" ht="30">
      <c r="A138" s="136"/>
      <c r="B138" s="130" t="s">
        <v>1102</v>
      </c>
      <c r="C138" s="88">
        <v>70000000</v>
      </c>
      <c r="D138" s="88">
        <v>0</v>
      </c>
      <c r="E138" s="88">
        <v>0</v>
      </c>
      <c r="F138" s="88">
        <v>70000000</v>
      </c>
    </row>
    <row r="139" spans="1:6" ht="30">
      <c r="A139" s="136"/>
      <c r="B139" s="130" t="s">
        <v>1439</v>
      </c>
      <c r="C139" s="88">
        <v>320000000</v>
      </c>
      <c r="D139" s="88">
        <v>0</v>
      </c>
      <c r="E139" s="88">
        <v>0</v>
      </c>
      <c r="F139" s="88">
        <v>320000000</v>
      </c>
    </row>
    <row r="140" spans="1:6" ht="60">
      <c r="A140" s="136"/>
      <c r="B140" s="130" t="s">
        <v>1103</v>
      </c>
      <c r="C140" s="88">
        <v>180824000</v>
      </c>
      <c r="D140" s="88">
        <v>47693000</v>
      </c>
      <c r="E140" s="88">
        <v>0</v>
      </c>
      <c r="F140" s="88">
        <v>133131000</v>
      </c>
    </row>
    <row r="141" spans="1:6" ht="30">
      <c r="A141" s="136"/>
      <c r="B141" s="130" t="s">
        <v>1104</v>
      </c>
      <c r="C141" s="88">
        <v>86578000</v>
      </c>
      <c r="D141" s="88">
        <v>0</v>
      </c>
      <c r="E141" s="88">
        <v>0</v>
      </c>
      <c r="F141" s="88">
        <v>86578000</v>
      </c>
    </row>
    <row r="142" spans="1:6" ht="30">
      <c r="A142" s="136"/>
      <c r="B142" s="130" t="s">
        <v>1105</v>
      </c>
      <c r="C142" s="88">
        <v>2391000000</v>
      </c>
      <c r="D142" s="88">
        <v>2041000000</v>
      </c>
      <c r="E142" s="88">
        <v>0</v>
      </c>
      <c r="F142" s="88">
        <v>350000000</v>
      </c>
    </row>
    <row r="143" spans="1:6" ht="30">
      <c r="A143" s="136"/>
      <c r="B143" s="130" t="s">
        <v>1617</v>
      </c>
      <c r="C143" s="88">
        <v>6239000000</v>
      </c>
      <c r="D143" s="88">
        <v>5900000000</v>
      </c>
      <c r="E143" s="88">
        <v>0</v>
      </c>
      <c r="F143" s="88">
        <v>339000000</v>
      </c>
    </row>
    <row r="144" spans="1:6" ht="30">
      <c r="A144" s="136"/>
      <c r="B144" s="130" t="s">
        <v>1618</v>
      </c>
      <c r="C144" s="88">
        <v>7200000000</v>
      </c>
      <c r="D144" s="88">
        <v>6083840000</v>
      </c>
      <c r="E144" s="88">
        <v>0</v>
      </c>
      <c r="F144" s="88">
        <v>1116160000</v>
      </c>
    </row>
    <row r="145" spans="1:6" ht="30">
      <c r="A145" s="136"/>
      <c r="B145" s="130" t="s">
        <v>1619</v>
      </c>
      <c r="C145" s="88">
        <v>2220000000</v>
      </c>
      <c r="D145" s="88">
        <v>1520000000</v>
      </c>
      <c r="E145" s="88">
        <v>0</v>
      </c>
      <c r="F145" s="88">
        <v>700000000</v>
      </c>
    </row>
    <row r="146" spans="1:6" ht="30">
      <c r="A146" s="136"/>
      <c r="B146" s="130" t="s">
        <v>1620</v>
      </c>
      <c r="C146" s="88">
        <v>900000000</v>
      </c>
      <c r="D146" s="88">
        <v>550000000</v>
      </c>
      <c r="E146" s="88">
        <v>0</v>
      </c>
      <c r="F146" s="88">
        <v>350000000</v>
      </c>
    </row>
    <row r="147" spans="1:6" ht="45">
      <c r="A147" s="136"/>
      <c r="B147" s="130" t="s">
        <v>1621</v>
      </c>
      <c r="C147" s="88">
        <v>13001472000</v>
      </c>
      <c r="D147" s="88">
        <v>7015047900</v>
      </c>
      <c r="E147" s="88">
        <v>0</v>
      </c>
      <c r="F147" s="88">
        <v>5986424100</v>
      </c>
    </row>
    <row r="148" spans="1:6" ht="30">
      <c r="A148" s="136"/>
      <c r="B148" s="130" t="s">
        <v>2039</v>
      </c>
      <c r="C148" s="88">
        <v>681000000</v>
      </c>
      <c r="D148" s="88">
        <v>138072000</v>
      </c>
      <c r="E148" s="88">
        <v>0</v>
      </c>
      <c r="F148" s="88">
        <v>542928000</v>
      </c>
    </row>
    <row r="149" spans="1:6" ht="30">
      <c r="A149" s="136"/>
      <c r="B149" s="130" t="s">
        <v>2040</v>
      </c>
      <c r="C149" s="88">
        <v>380000000</v>
      </c>
      <c r="D149" s="88">
        <v>219876000</v>
      </c>
      <c r="E149" s="88">
        <v>0</v>
      </c>
      <c r="F149" s="88">
        <v>160124000</v>
      </c>
    </row>
    <row r="150" spans="1:6" ht="30">
      <c r="A150" s="136"/>
      <c r="B150" s="130" t="s">
        <v>2041</v>
      </c>
      <c r="C150" s="88">
        <v>1000000000</v>
      </c>
      <c r="D150" s="88">
        <v>1000000000</v>
      </c>
      <c r="E150" s="88">
        <v>0</v>
      </c>
      <c r="F150" s="88">
        <v>0</v>
      </c>
    </row>
    <row r="151" spans="1:6" ht="15.75">
      <c r="A151" s="55">
        <v>11</v>
      </c>
      <c r="B151" s="129" t="s">
        <v>1622</v>
      </c>
      <c r="C151" s="92">
        <v>24175000000</v>
      </c>
      <c r="D151" s="92">
        <v>6813855000</v>
      </c>
      <c r="E151" s="92">
        <v>0</v>
      </c>
      <c r="F151" s="92">
        <v>17361145000</v>
      </c>
    </row>
    <row r="152" spans="1:6" ht="30">
      <c r="A152" s="136"/>
      <c r="B152" s="130" t="s">
        <v>1623</v>
      </c>
      <c r="C152" s="88">
        <v>220000000</v>
      </c>
      <c r="D152" s="88">
        <v>142215000</v>
      </c>
      <c r="E152" s="88">
        <v>0</v>
      </c>
      <c r="F152" s="88">
        <v>77785000</v>
      </c>
    </row>
    <row r="153" spans="1:6" ht="30">
      <c r="A153" s="136"/>
      <c r="B153" s="130" t="s">
        <v>1106</v>
      </c>
      <c r="C153" s="88">
        <v>230000000</v>
      </c>
      <c r="D153" s="88">
        <v>91945000</v>
      </c>
      <c r="E153" s="88">
        <v>0</v>
      </c>
      <c r="F153" s="88">
        <v>138055000</v>
      </c>
    </row>
    <row r="154" spans="1:6" ht="30">
      <c r="A154" s="136"/>
      <c r="B154" s="130" t="s">
        <v>1107</v>
      </c>
      <c r="C154" s="88">
        <v>340000000</v>
      </c>
      <c r="D154" s="88">
        <v>0</v>
      </c>
      <c r="E154" s="88">
        <v>0</v>
      </c>
      <c r="F154" s="88">
        <v>340000000</v>
      </c>
    </row>
    <row r="155" spans="1:6" ht="30">
      <c r="A155" s="136"/>
      <c r="B155" s="130" t="s">
        <v>1108</v>
      </c>
      <c r="C155" s="88">
        <v>200000000</v>
      </c>
      <c r="D155" s="88">
        <v>0</v>
      </c>
      <c r="E155" s="88">
        <v>0</v>
      </c>
      <c r="F155" s="88">
        <v>200000000</v>
      </c>
    </row>
    <row r="156" spans="1:6" ht="30">
      <c r="A156" s="136"/>
      <c r="B156" s="130" t="s">
        <v>1109</v>
      </c>
      <c r="C156" s="88">
        <v>365000000</v>
      </c>
      <c r="D156" s="88">
        <v>220017000</v>
      </c>
      <c r="E156" s="88">
        <v>0</v>
      </c>
      <c r="F156" s="88">
        <v>144983000</v>
      </c>
    </row>
    <row r="157" spans="1:6" ht="30">
      <c r="A157" s="136"/>
      <c r="B157" s="130" t="s">
        <v>1110</v>
      </c>
      <c r="C157" s="88">
        <v>3510000000</v>
      </c>
      <c r="D157" s="88">
        <v>3034157000</v>
      </c>
      <c r="E157" s="88">
        <v>0</v>
      </c>
      <c r="F157" s="88">
        <v>475843000</v>
      </c>
    </row>
    <row r="158" spans="1:6" ht="30">
      <c r="A158" s="136"/>
      <c r="B158" s="130" t="s">
        <v>1114</v>
      </c>
      <c r="C158" s="88">
        <v>100000000</v>
      </c>
      <c r="D158" s="88">
        <v>31444000</v>
      </c>
      <c r="E158" s="88">
        <v>0</v>
      </c>
      <c r="F158" s="88">
        <v>68556000</v>
      </c>
    </row>
    <row r="159" spans="1:6" ht="30">
      <c r="A159" s="136"/>
      <c r="B159" s="130" t="s">
        <v>1111</v>
      </c>
      <c r="C159" s="88">
        <v>471000000</v>
      </c>
      <c r="D159" s="88">
        <v>71537000</v>
      </c>
      <c r="E159" s="88">
        <v>0</v>
      </c>
      <c r="F159" s="88">
        <v>399463000</v>
      </c>
    </row>
    <row r="160" spans="1:6" ht="30">
      <c r="A160" s="136"/>
      <c r="B160" s="130" t="s">
        <v>1112</v>
      </c>
      <c r="C160" s="88">
        <v>3000000000</v>
      </c>
      <c r="D160" s="88">
        <v>0</v>
      </c>
      <c r="E160" s="88">
        <v>0</v>
      </c>
      <c r="F160" s="88">
        <v>3000000000</v>
      </c>
    </row>
    <row r="161" spans="1:6" ht="30">
      <c r="A161" s="136"/>
      <c r="B161" s="130" t="s">
        <v>1624</v>
      </c>
      <c r="C161" s="88">
        <v>3000000000</v>
      </c>
      <c r="D161" s="88">
        <v>0</v>
      </c>
      <c r="E161" s="88">
        <v>0</v>
      </c>
      <c r="F161" s="88">
        <v>3000000000</v>
      </c>
    </row>
    <row r="162" spans="1:6" ht="15.75">
      <c r="A162" s="136"/>
      <c r="B162" s="130" t="s">
        <v>1113</v>
      </c>
      <c r="C162" s="88">
        <v>300000000</v>
      </c>
      <c r="D162" s="88">
        <v>0</v>
      </c>
      <c r="E162" s="88">
        <v>0</v>
      </c>
      <c r="F162" s="88">
        <v>300000000</v>
      </c>
    </row>
    <row r="163" spans="1:6" ht="30">
      <c r="A163" s="136"/>
      <c r="B163" s="130" t="s">
        <v>1625</v>
      </c>
      <c r="C163" s="88">
        <v>2077000000</v>
      </c>
      <c r="D163" s="88">
        <v>377000000</v>
      </c>
      <c r="E163" s="88">
        <v>0</v>
      </c>
      <c r="F163" s="88">
        <v>1700000000</v>
      </c>
    </row>
    <row r="164" spans="1:6" ht="30">
      <c r="A164" s="136"/>
      <c r="B164" s="130" t="s">
        <v>1626</v>
      </c>
      <c r="C164" s="88">
        <v>3366000000</v>
      </c>
      <c r="D164" s="88">
        <v>1736000000</v>
      </c>
      <c r="E164" s="88">
        <v>0</v>
      </c>
      <c r="F164" s="88">
        <v>1630000000</v>
      </c>
    </row>
    <row r="165" spans="1:6" ht="30">
      <c r="A165" s="136"/>
      <c r="B165" s="130" t="s">
        <v>1115</v>
      </c>
      <c r="C165" s="88">
        <v>280000000</v>
      </c>
      <c r="D165" s="88">
        <v>0</v>
      </c>
      <c r="E165" s="88">
        <v>0</v>
      </c>
      <c r="F165" s="88">
        <v>280000000</v>
      </c>
    </row>
    <row r="166" spans="1:6" ht="30">
      <c r="A166" s="136"/>
      <c r="B166" s="130" t="s">
        <v>1627</v>
      </c>
      <c r="C166" s="88">
        <v>500000000</v>
      </c>
      <c r="D166" s="88">
        <v>186000000</v>
      </c>
      <c r="E166" s="88">
        <v>0</v>
      </c>
      <c r="F166" s="88">
        <v>314000000</v>
      </c>
    </row>
    <row r="167" spans="1:6" ht="30">
      <c r="A167" s="136"/>
      <c r="B167" s="130" t="s">
        <v>1628</v>
      </c>
      <c r="C167" s="88">
        <v>5582000000</v>
      </c>
      <c r="D167" s="88">
        <v>582000000</v>
      </c>
      <c r="E167" s="88">
        <v>0</v>
      </c>
      <c r="F167" s="88">
        <v>5000000000</v>
      </c>
    </row>
    <row r="168" spans="1:6" ht="30">
      <c r="A168" s="136"/>
      <c r="B168" s="130" t="s">
        <v>2042</v>
      </c>
      <c r="C168" s="88">
        <v>366000000</v>
      </c>
      <c r="D168" s="88">
        <v>341540000</v>
      </c>
      <c r="E168" s="88">
        <v>0</v>
      </c>
      <c r="F168" s="88">
        <v>24460000</v>
      </c>
    </row>
    <row r="169" spans="1:6" ht="15.75">
      <c r="A169" s="136"/>
      <c r="B169" s="130" t="s">
        <v>2385</v>
      </c>
      <c r="C169" s="88">
        <v>119000000</v>
      </c>
      <c r="D169" s="88">
        <v>0</v>
      </c>
      <c r="E169" s="88">
        <v>0</v>
      </c>
      <c r="F169" s="88">
        <v>119000000</v>
      </c>
    </row>
    <row r="170" spans="1:6" ht="30">
      <c r="A170" s="136"/>
      <c r="B170" s="130" t="s">
        <v>2386</v>
      </c>
      <c r="C170" s="88">
        <v>149000000</v>
      </c>
      <c r="D170" s="88">
        <v>0</v>
      </c>
      <c r="E170" s="88">
        <v>0</v>
      </c>
      <c r="F170" s="88">
        <v>149000000</v>
      </c>
    </row>
    <row r="171" spans="1:6" ht="15.75">
      <c r="A171" s="55">
        <v>12</v>
      </c>
      <c r="B171" s="129" t="s">
        <v>1629</v>
      </c>
      <c r="C171" s="92">
        <v>5425000000</v>
      </c>
      <c r="D171" s="92">
        <v>1142471000</v>
      </c>
      <c r="E171" s="92">
        <v>0</v>
      </c>
      <c r="F171" s="92">
        <v>4282529000</v>
      </c>
    </row>
    <row r="172" spans="1:6" ht="30">
      <c r="A172" s="136"/>
      <c r="B172" s="130" t="s">
        <v>1116</v>
      </c>
      <c r="C172" s="88">
        <v>32000000</v>
      </c>
      <c r="D172" s="88">
        <v>0</v>
      </c>
      <c r="E172" s="88">
        <v>0</v>
      </c>
      <c r="F172" s="88">
        <v>32000000</v>
      </c>
    </row>
    <row r="173" spans="1:6" ht="30">
      <c r="A173" s="136"/>
      <c r="B173" s="130" t="s">
        <v>987</v>
      </c>
      <c r="C173" s="88">
        <v>200000000</v>
      </c>
      <c r="D173" s="88">
        <v>0</v>
      </c>
      <c r="E173" s="88">
        <v>0</v>
      </c>
      <c r="F173" s="88">
        <v>200000000</v>
      </c>
    </row>
    <row r="174" spans="1:6" ht="15.75">
      <c r="A174" s="136"/>
      <c r="B174" s="130" t="s">
        <v>1117</v>
      </c>
      <c r="C174" s="88">
        <v>100000000</v>
      </c>
      <c r="D174" s="88">
        <v>30198000</v>
      </c>
      <c r="E174" s="88">
        <v>0</v>
      </c>
      <c r="F174" s="88">
        <v>69802000</v>
      </c>
    </row>
    <row r="175" spans="1:6" ht="45">
      <c r="A175" s="136"/>
      <c r="B175" s="130" t="s">
        <v>1118</v>
      </c>
      <c r="C175" s="88">
        <v>325000000</v>
      </c>
      <c r="D175" s="88">
        <v>0</v>
      </c>
      <c r="E175" s="88">
        <v>0</v>
      </c>
      <c r="F175" s="88">
        <v>325000000</v>
      </c>
    </row>
    <row r="176" spans="1:6" ht="30">
      <c r="A176" s="136"/>
      <c r="B176" s="130" t="s">
        <v>1119</v>
      </c>
      <c r="C176" s="88">
        <v>503000000</v>
      </c>
      <c r="D176" s="88">
        <v>463268000</v>
      </c>
      <c r="E176" s="88">
        <v>0</v>
      </c>
      <c r="F176" s="88">
        <v>39732000</v>
      </c>
    </row>
    <row r="177" spans="1:6" ht="30">
      <c r="A177" s="136"/>
      <c r="B177" s="130" t="s">
        <v>989</v>
      </c>
      <c r="C177" s="88">
        <v>122000000</v>
      </c>
      <c r="D177" s="88">
        <v>80005000</v>
      </c>
      <c r="E177" s="88">
        <v>0</v>
      </c>
      <c r="F177" s="88">
        <v>41995000</v>
      </c>
    </row>
    <row r="178" spans="1:6" ht="30">
      <c r="A178" s="136"/>
      <c r="B178" s="130" t="s">
        <v>1120</v>
      </c>
      <c r="C178" s="88">
        <v>687000000</v>
      </c>
      <c r="D178" s="88">
        <v>0</v>
      </c>
      <c r="E178" s="88">
        <v>0</v>
      </c>
      <c r="F178" s="88">
        <v>687000000</v>
      </c>
    </row>
    <row r="179" spans="1:6" ht="30">
      <c r="A179" s="136"/>
      <c r="B179" s="130" t="s">
        <v>1121</v>
      </c>
      <c r="C179" s="88">
        <v>776000000</v>
      </c>
      <c r="D179" s="88">
        <v>276000000</v>
      </c>
      <c r="E179" s="88">
        <v>0</v>
      </c>
      <c r="F179" s="88">
        <v>500000000</v>
      </c>
    </row>
    <row r="180" spans="1:6" ht="30">
      <c r="A180" s="136"/>
      <c r="B180" s="130" t="s">
        <v>1630</v>
      </c>
      <c r="C180" s="88">
        <v>900000000</v>
      </c>
      <c r="D180" s="88">
        <v>0</v>
      </c>
      <c r="E180" s="88">
        <v>0</v>
      </c>
      <c r="F180" s="88">
        <v>900000000</v>
      </c>
    </row>
    <row r="181" spans="1:6" ht="30">
      <c r="A181" s="136"/>
      <c r="B181" s="130" t="s">
        <v>1631</v>
      </c>
      <c r="C181" s="88">
        <v>1200000000</v>
      </c>
      <c r="D181" s="88">
        <v>0</v>
      </c>
      <c r="E181" s="88">
        <v>0</v>
      </c>
      <c r="F181" s="88">
        <v>1200000000</v>
      </c>
    </row>
    <row r="182" spans="1:6" ht="15.75">
      <c r="A182" s="136"/>
      <c r="B182" s="1" t="s">
        <v>2387</v>
      </c>
      <c r="C182" s="88">
        <v>133000000</v>
      </c>
      <c r="D182" s="88">
        <v>133000000</v>
      </c>
      <c r="E182" s="88">
        <v>0</v>
      </c>
      <c r="F182" s="88">
        <v>0</v>
      </c>
    </row>
    <row r="183" spans="1:6" ht="15.75">
      <c r="A183" s="136"/>
      <c r="B183" s="1" t="s">
        <v>2388</v>
      </c>
      <c r="C183" s="88">
        <v>141000000</v>
      </c>
      <c r="D183" s="88">
        <v>0</v>
      </c>
      <c r="E183" s="88">
        <v>0</v>
      </c>
      <c r="F183" s="88">
        <v>141000000</v>
      </c>
    </row>
    <row r="184" spans="1:6" ht="15.75">
      <c r="A184" s="136"/>
      <c r="B184" s="1" t="s">
        <v>2389</v>
      </c>
      <c r="C184" s="88">
        <v>306000000</v>
      </c>
      <c r="D184" s="88">
        <v>160000000</v>
      </c>
      <c r="E184" s="88">
        <v>0</v>
      </c>
      <c r="F184" s="88">
        <v>146000000</v>
      </c>
    </row>
    <row r="185" spans="1:6" ht="15.75">
      <c r="A185" s="55">
        <v>13</v>
      </c>
      <c r="B185" s="129" t="s">
        <v>1632</v>
      </c>
      <c r="C185" s="92">
        <v>33084099000</v>
      </c>
      <c r="D185" s="92">
        <v>23993012700</v>
      </c>
      <c r="E185" s="92">
        <v>0</v>
      </c>
      <c r="F185" s="92">
        <v>9091086300</v>
      </c>
    </row>
    <row r="186" spans="1:6" ht="30">
      <c r="A186" s="136"/>
      <c r="B186" s="130" t="s">
        <v>1122</v>
      </c>
      <c r="C186" s="88">
        <v>693901000</v>
      </c>
      <c r="D186" s="88">
        <v>113941000</v>
      </c>
      <c r="E186" s="88">
        <v>0</v>
      </c>
      <c r="F186" s="88">
        <v>579960000</v>
      </c>
    </row>
    <row r="187" spans="1:6" ht="30">
      <c r="A187" s="136"/>
      <c r="B187" s="130" t="s">
        <v>1123</v>
      </c>
      <c r="C187" s="88">
        <v>20252000</v>
      </c>
      <c r="D187" s="88">
        <v>0</v>
      </c>
      <c r="E187" s="88">
        <v>0</v>
      </c>
      <c r="F187" s="88">
        <v>20252000</v>
      </c>
    </row>
    <row r="188" spans="1:6" ht="15.75">
      <c r="A188" s="136"/>
      <c r="B188" s="130" t="s">
        <v>1459</v>
      </c>
      <c r="C188" s="88">
        <v>3700000000</v>
      </c>
      <c r="D188" s="88">
        <v>3410000000</v>
      </c>
      <c r="E188" s="88">
        <v>0</v>
      </c>
      <c r="F188" s="88">
        <v>290000000</v>
      </c>
    </row>
    <row r="189" spans="1:6" ht="30">
      <c r="A189" s="136"/>
      <c r="B189" s="130" t="s">
        <v>1460</v>
      </c>
      <c r="C189" s="88">
        <v>5395000000</v>
      </c>
      <c r="D189" s="88">
        <v>1000000000</v>
      </c>
      <c r="E189" s="88">
        <v>0</v>
      </c>
      <c r="F189" s="88">
        <v>4395000000</v>
      </c>
    </row>
    <row r="190" spans="1:6" ht="30">
      <c r="A190" s="136"/>
      <c r="B190" s="130" t="s">
        <v>1461</v>
      </c>
      <c r="C190" s="88">
        <v>768000000</v>
      </c>
      <c r="D190" s="88">
        <v>651511000</v>
      </c>
      <c r="E190" s="88">
        <v>0</v>
      </c>
      <c r="F190" s="88">
        <v>116489000</v>
      </c>
    </row>
    <row r="191" spans="1:6" ht="30">
      <c r="A191" s="136"/>
      <c r="B191" s="130" t="s">
        <v>1633</v>
      </c>
      <c r="C191" s="88">
        <v>2463165000</v>
      </c>
      <c r="D191" s="88">
        <v>1820000000</v>
      </c>
      <c r="E191" s="88">
        <v>0</v>
      </c>
      <c r="F191" s="88">
        <v>643165000</v>
      </c>
    </row>
    <row r="192" spans="1:6" ht="15.75">
      <c r="A192" s="136"/>
      <c r="B192" s="130" t="s">
        <v>1462</v>
      </c>
      <c r="C192" s="88">
        <v>3600000000</v>
      </c>
      <c r="D192" s="88">
        <v>2600000000</v>
      </c>
      <c r="E192" s="88">
        <v>0</v>
      </c>
      <c r="F192" s="88">
        <v>1000000000</v>
      </c>
    </row>
    <row r="193" spans="1:6" ht="30">
      <c r="A193" s="136"/>
      <c r="B193" s="130" t="s">
        <v>2043</v>
      </c>
      <c r="C193" s="88">
        <v>1800000000</v>
      </c>
      <c r="D193" s="88">
        <v>1800000000</v>
      </c>
      <c r="E193" s="88">
        <v>0</v>
      </c>
      <c r="F193" s="88">
        <v>0</v>
      </c>
    </row>
    <row r="194" spans="1:6" ht="45">
      <c r="A194" s="136"/>
      <c r="B194" s="130" t="s">
        <v>2390</v>
      </c>
      <c r="C194" s="88">
        <v>409000000</v>
      </c>
      <c r="D194" s="88">
        <v>271000000</v>
      </c>
      <c r="E194" s="88">
        <v>0</v>
      </c>
      <c r="F194" s="88">
        <v>138000000</v>
      </c>
    </row>
    <row r="195" spans="1:6" ht="45">
      <c r="A195" s="136"/>
      <c r="B195" s="130" t="s">
        <v>2613</v>
      </c>
      <c r="C195" s="88">
        <v>136000000</v>
      </c>
      <c r="D195" s="88">
        <v>0</v>
      </c>
      <c r="E195" s="88">
        <v>0</v>
      </c>
      <c r="F195" s="88">
        <v>136000000</v>
      </c>
    </row>
    <row r="196" spans="1:6" ht="30">
      <c r="A196" s="136"/>
      <c r="B196" s="130" t="s">
        <v>2614</v>
      </c>
      <c r="C196" s="88">
        <v>518500000</v>
      </c>
      <c r="D196" s="88">
        <v>0</v>
      </c>
      <c r="E196" s="88">
        <v>0</v>
      </c>
      <c r="F196" s="88">
        <v>518500000</v>
      </c>
    </row>
    <row r="197" spans="1:6" ht="30">
      <c r="A197" s="136"/>
      <c r="B197" s="130" t="s">
        <v>2615</v>
      </c>
      <c r="C197" s="88">
        <v>402500000</v>
      </c>
      <c r="D197" s="88">
        <v>0</v>
      </c>
      <c r="E197" s="88">
        <v>0</v>
      </c>
      <c r="F197" s="88">
        <v>402500000</v>
      </c>
    </row>
    <row r="198" spans="1:6" ht="45">
      <c r="A198" s="136"/>
      <c r="B198" s="130" t="s">
        <v>2616</v>
      </c>
      <c r="C198" s="88">
        <v>12177781000</v>
      </c>
      <c r="D198" s="88">
        <v>11896560700</v>
      </c>
      <c r="E198" s="88">
        <v>0</v>
      </c>
      <c r="F198" s="88">
        <v>281220300</v>
      </c>
    </row>
    <row r="199" spans="1:6" ht="15.75">
      <c r="A199" s="136"/>
      <c r="B199" s="130" t="s">
        <v>2617</v>
      </c>
      <c r="C199" s="88">
        <v>1000000000</v>
      </c>
      <c r="D199" s="88">
        <v>430000000</v>
      </c>
      <c r="E199" s="88">
        <v>0</v>
      </c>
      <c r="F199" s="88">
        <v>570000000</v>
      </c>
    </row>
    <row r="200" spans="1:6" ht="15.75">
      <c r="A200" s="55">
        <v>14</v>
      </c>
      <c r="B200" s="129" t="s">
        <v>1634</v>
      </c>
      <c r="C200" s="92">
        <v>52731972000</v>
      </c>
      <c r="D200" s="92">
        <v>25932467600</v>
      </c>
      <c r="E200" s="92">
        <v>0</v>
      </c>
      <c r="F200" s="92">
        <v>26799504400</v>
      </c>
    </row>
    <row r="201" spans="1:6" ht="30">
      <c r="A201" s="136"/>
      <c r="B201" s="130" t="s">
        <v>1124</v>
      </c>
      <c r="C201" s="88">
        <v>1700000000</v>
      </c>
      <c r="D201" s="88">
        <v>0</v>
      </c>
      <c r="E201" s="88">
        <v>0</v>
      </c>
      <c r="F201" s="88">
        <v>1700000000</v>
      </c>
    </row>
    <row r="202" spans="1:6" ht="30">
      <c r="A202" s="136"/>
      <c r="B202" s="130" t="s">
        <v>1635</v>
      </c>
      <c r="C202" s="88">
        <v>300000000</v>
      </c>
      <c r="D202" s="88">
        <v>260658000</v>
      </c>
      <c r="E202" s="88">
        <v>0</v>
      </c>
      <c r="F202" s="88">
        <v>39342000</v>
      </c>
    </row>
    <row r="203" spans="1:6" ht="30">
      <c r="A203" s="136"/>
      <c r="B203" s="130" t="s">
        <v>1636</v>
      </c>
      <c r="C203" s="88">
        <v>725336000</v>
      </c>
      <c r="D203" s="88">
        <v>405900000</v>
      </c>
      <c r="E203" s="88">
        <v>0</v>
      </c>
      <c r="F203" s="88">
        <v>319436000</v>
      </c>
    </row>
    <row r="204" spans="1:6" ht="45">
      <c r="A204" s="136"/>
      <c r="B204" s="130" t="s">
        <v>1125</v>
      </c>
      <c r="C204" s="88">
        <v>1610000000</v>
      </c>
      <c r="D204" s="88">
        <v>549087200</v>
      </c>
      <c r="E204" s="88">
        <v>0</v>
      </c>
      <c r="F204" s="88">
        <v>1060912800</v>
      </c>
    </row>
    <row r="205" spans="1:6" ht="30">
      <c r="A205" s="136"/>
      <c r="B205" s="130" t="s">
        <v>1637</v>
      </c>
      <c r="C205" s="88">
        <v>128953000</v>
      </c>
      <c r="D205" s="88">
        <v>93035000</v>
      </c>
      <c r="E205" s="88">
        <v>0</v>
      </c>
      <c r="F205" s="88">
        <v>35918000</v>
      </c>
    </row>
    <row r="206" spans="1:6" ht="15.75">
      <c r="A206" s="136"/>
      <c r="B206" s="130" t="s">
        <v>1126</v>
      </c>
      <c r="C206" s="88">
        <v>1173000000</v>
      </c>
      <c r="D206" s="88">
        <v>0</v>
      </c>
      <c r="E206" s="88">
        <v>0</v>
      </c>
      <c r="F206" s="88">
        <v>1173000000</v>
      </c>
    </row>
    <row r="207" spans="1:6" ht="30">
      <c r="A207" s="136"/>
      <c r="B207" s="130" t="s">
        <v>1127</v>
      </c>
      <c r="C207" s="88">
        <v>500000000</v>
      </c>
      <c r="D207" s="88">
        <v>0</v>
      </c>
      <c r="E207" s="88">
        <v>0</v>
      </c>
      <c r="F207" s="88">
        <v>500000000</v>
      </c>
    </row>
    <row r="208" spans="1:6" ht="30">
      <c r="A208" s="136"/>
      <c r="B208" s="130" t="s">
        <v>1128</v>
      </c>
      <c r="C208" s="88">
        <v>1050000000</v>
      </c>
      <c r="D208" s="88">
        <v>0</v>
      </c>
      <c r="E208" s="88">
        <v>0</v>
      </c>
      <c r="F208" s="88">
        <v>1050000000</v>
      </c>
    </row>
    <row r="209" spans="1:6" ht="30">
      <c r="A209" s="136"/>
      <c r="B209" s="130" t="s">
        <v>1129</v>
      </c>
      <c r="C209" s="88">
        <v>500000000</v>
      </c>
      <c r="D209" s="88">
        <v>0</v>
      </c>
      <c r="E209" s="88">
        <v>0</v>
      </c>
      <c r="F209" s="88">
        <v>500000000</v>
      </c>
    </row>
    <row r="210" spans="1:6" ht="30">
      <c r="A210" s="136"/>
      <c r="B210" s="130" t="s">
        <v>1130</v>
      </c>
      <c r="C210" s="88">
        <v>700000000</v>
      </c>
      <c r="D210" s="88">
        <v>0</v>
      </c>
      <c r="E210" s="88">
        <v>0</v>
      </c>
      <c r="F210" s="88">
        <v>700000000</v>
      </c>
    </row>
    <row r="211" spans="1:6" ht="45">
      <c r="A211" s="136"/>
      <c r="B211" s="130" t="s">
        <v>1131</v>
      </c>
      <c r="C211" s="88">
        <v>400000000</v>
      </c>
      <c r="D211" s="88">
        <v>0</v>
      </c>
      <c r="E211" s="88">
        <v>0</v>
      </c>
      <c r="F211" s="88">
        <v>400000000</v>
      </c>
    </row>
    <row r="212" spans="1:6" ht="30">
      <c r="A212" s="136"/>
      <c r="B212" s="130" t="s">
        <v>1134</v>
      </c>
      <c r="C212" s="88">
        <v>240000000</v>
      </c>
      <c r="D212" s="88">
        <v>0</v>
      </c>
      <c r="E212" s="88">
        <v>0</v>
      </c>
      <c r="F212" s="88">
        <v>240000000</v>
      </c>
    </row>
    <row r="213" spans="1:6" ht="30">
      <c r="A213" s="136"/>
      <c r="B213" s="130" t="s">
        <v>1135</v>
      </c>
      <c r="C213" s="88">
        <v>700000000</v>
      </c>
      <c r="D213" s="88">
        <v>0</v>
      </c>
      <c r="E213" s="88">
        <v>0</v>
      </c>
      <c r="F213" s="88">
        <v>700000000</v>
      </c>
    </row>
    <row r="214" spans="1:6" ht="30">
      <c r="A214" s="136"/>
      <c r="B214" s="130" t="s">
        <v>1638</v>
      </c>
      <c r="C214" s="88">
        <v>1060000000</v>
      </c>
      <c r="D214" s="88">
        <v>360000000</v>
      </c>
      <c r="E214" s="88">
        <v>0</v>
      </c>
      <c r="F214" s="88">
        <v>700000000</v>
      </c>
    </row>
    <row r="215" spans="1:6" ht="30">
      <c r="A215" s="136"/>
      <c r="B215" s="130" t="s">
        <v>1133</v>
      </c>
      <c r="C215" s="88">
        <v>1600000000</v>
      </c>
      <c r="D215" s="88">
        <v>1020000000</v>
      </c>
      <c r="E215" s="88">
        <v>0</v>
      </c>
      <c r="F215" s="88">
        <v>580000000</v>
      </c>
    </row>
    <row r="216" spans="1:6" ht="30">
      <c r="A216" s="136"/>
      <c r="B216" s="130" t="s">
        <v>1132</v>
      </c>
      <c r="C216" s="88">
        <v>2400000000</v>
      </c>
      <c r="D216" s="88">
        <v>1250000000</v>
      </c>
      <c r="E216" s="88">
        <v>0</v>
      </c>
      <c r="F216" s="88">
        <v>1150000000</v>
      </c>
    </row>
    <row r="217" spans="1:6" ht="15.75">
      <c r="A217" s="136"/>
      <c r="B217" s="130" t="s">
        <v>1639</v>
      </c>
      <c r="C217" s="88">
        <v>1500000000</v>
      </c>
      <c r="D217" s="88">
        <v>1300000000</v>
      </c>
      <c r="E217" s="88">
        <v>0</v>
      </c>
      <c r="F217" s="88">
        <v>200000000</v>
      </c>
    </row>
    <row r="218" spans="1:6" ht="45">
      <c r="A218" s="136"/>
      <c r="B218" s="130" t="s">
        <v>1640</v>
      </c>
      <c r="C218" s="88">
        <v>10500000000</v>
      </c>
      <c r="D218" s="88">
        <v>5608070000</v>
      </c>
      <c r="E218" s="88">
        <v>0</v>
      </c>
      <c r="F218" s="88">
        <v>4891930000</v>
      </c>
    </row>
    <row r="219" spans="1:6" ht="45">
      <c r="A219" s="136"/>
      <c r="B219" s="130" t="s">
        <v>1136</v>
      </c>
      <c r="C219" s="88">
        <v>1000000000</v>
      </c>
      <c r="D219" s="88">
        <v>0</v>
      </c>
      <c r="E219" s="88">
        <v>0</v>
      </c>
      <c r="F219" s="88">
        <v>1000000000</v>
      </c>
    </row>
    <row r="220" spans="1:6" ht="30">
      <c r="A220" s="136"/>
      <c r="B220" s="130" t="s">
        <v>1641</v>
      </c>
      <c r="C220" s="88">
        <v>5000000000</v>
      </c>
      <c r="D220" s="88">
        <v>5000000000</v>
      </c>
      <c r="E220" s="88">
        <v>0</v>
      </c>
      <c r="F220" s="88">
        <v>0</v>
      </c>
    </row>
    <row r="221" spans="1:6" ht="30">
      <c r="A221" s="136"/>
      <c r="B221" s="130" t="s">
        <v>1642</v>
      </c>
      <c r="C221" s="88">
        <v>2654683000</v>
      </c>
      <c r="D221" s="88">
        <v>400000000</v>
      </c>
      <c r="E221" s="88">
        <v>0</v>
      </c>
      <c r="F221" s="88">
        <v>2254683000</v>
      </c>
    </row>
    <row r="222" spans="1:6" ht="30">
      <c r="A222" s="136"/>
      <c r="B222" s="130" t="s">
        <v>1643</v>
      </c>
      <c r="C222" s="88">
        <v>2300000000</v>
      </c>
      <c r="D222" s="88">
        <v>0</v>
      </c>
      <c r="E222" s="88">
        <v>0</v>
      </c>
      <c r="F222" s="88">
        <v>2300000000</v>
      </c>
    </row>
    <row r="223" spans="1:6" ht="45">
      <c r="A223" s="136"/>
      <c r="B223" s="130" t="s">
        <v>1644</v>
      </c>
      <c r="C223" s="88">
        <v>1000000000</v>
      </c>
      <c r="D223" s="88">
        <v>700000000</v>
      </c>
      <c r="E223" s="88">
        <v>0</v>
      </c>
      <c r="F223" s="88">
        <v>300000000</v>
      </c>
    </row>
    <row r="224" spans="1:6" ht="30">
      <c r="A224" s="136"/>
      <c r="B224" s="130" t="s">
        <v>1645</v>
      </c>
      <c r="C224" s="88">
        <v>2800000000</v>
      </c>
      <c r="D224" s="88">
        <v>1850000000</v>
      </c>
      <c r="E224" s="88">
        <v>0</v>
      </c>
      <c r="F224" s="88">
        <v>950000000</v>
      </c>
    </row>
    <row r="225" spans="1:6" ht="45">
      <c r="A225" s="136"/>
      <c r="B225" s="130" t="s">
        <v>1646</v>
      </c>
      <c r="C225" s="88">
        <v>474000000</v>
      </c>
      <c r="D225" s="88">
        <v>424000000</v>
      </c>
      <c r="E225" s="88">
        <v>0</v>
      </c>
      <c r="F225" s="88">
        <v>50000000</v>
      </c>
    </row>
    <row r="226" spans="1:6" ht="30">
      <c r="A226" s="136"/>
      <c r="B226" s="130" t="s">
        <v>1647</v>
      </c>
      <c r="C226" s="88">
        <v>1100000000</v>
      </c>
      <c r="D226" s="88">
        <v>800000000</v>
      </c>
      <c r="E226" s="88">
        <v>0</v>
      </c>
      <c r="F226" s="88">
        <v>300000000</v>
      </c>
    </row>
    <row r="227" spans="1:6" ht="30">
      <c r="A227" s="136"/>
      <c r="B227" s="130" t="s">
        <v>1648</v>
      </c>
      <c r="C227" s="88">
        <v>1000000000</v>
      </c>
      <c r="D227" s="88">
        <v>760000000</v>
      </c>
      <c r="E227" s="88">
        <v>0</v>
      </c>
      <c r="F227" s="88">
        <v>240000000</v>
      </c>
    </row>
    <row r="228" spans="1:6" ht="30">
      <c r="A228" s="136"/>
      <c r="B228" s="130" t="s">
        <v>1649</v>
      </c>
      <c r="C228" s="88">
        <v>300000000</v>
      </c>
      <c r="D228" s="88">
        <v>240000000</v>
      </c>
      <c r="E228" s="88">
        <v>0</v>
      </c>
      <c r="F228" s="88">
        <v>60000000</v>
      </c>
    </row>
    <row r="229" spans="1:6" ht="30">
      <c r="A229" s="136"/>
      <c r="B229" s="130" t="s">
        <v>1650</v>
      </c>
      <c r="C229" s="88">
        <v>400000000</v>
      </c>
      <c r="D229" s="88">
        <v>250000000</v>
      </c>
      <c r="E229" s="88">
        <v>0</v>
      </c>
      <c r="F229" s="88">
        <v>150000000</v>
      </c>
    </row>
    <row r="230" spans="1:6" ht="30">
      <c r="A230" s="136"/>
      <c r="B230" s="130" t="s">
        <v>2044</v>
      </c>
      <c r="C230" s="88">
        <v>1000000000</v>
      </c>
      <c r="D230" s="88">
        <v>800000000</v>
      </c>
      <c r="E230" s="88">
        <v>0</v>
      </c>
      <c r="F230" s="88">
        <v>200000000</v>
      </c>
    </row>
    <row r="231" spans="1:6" ht="30">
      <c r="A231" s="136"/>
      <c r="B231" s="130" t="s">
        <v>2391</v>
      </c>
      <c r="C231" s="88">
        <v>636000000</v>
      </c>
      <c r="D231" s="88">
        <v>636000000</v>
      </c>
      <c r="E231" s="88">
        <v>0</v>
      </c>
      <c r="F231" s="88">
        <v>0</v>
      </c>
    </row>
    <row r="232" spans="1:6" ht="30">
      <c r="A232" s="136"/>
      <c r="B232" s="130" t="s">
        <v>2024</v>
      </c>
      <c r="C232" s="88">
        <v>480000000</v>
      </c>
      <c r="D232" s="88">
        <v>0</v>
      </c>
      <c r="E232" s="88">
        <v>0</v>
      </c>
      <c r="F232" s="88">
        <v>480000000</v>
      </c>
    </row>
    <row r="233" spans="1:6" ht="30">
      <c r="A233" s="136"/>
      <c r="B233" s="130" t="s">
        <v>2392</v>
      </c>
      <c r="C233" s="88">
        <v>4500000000</v>
      </c>
      <c r="D233" s="88">
        <v>1925717400</v>
      </c>
      <c r="E233" s="88">
        <v>0</v>
      </c>
      <c r="F233" s="88">
        <v>2574282600</v>
      </c>
    </row>
    <row r="234" spans="1:6" ht="30">
      <c r="A234" s="136"/>
      <c r="B234" s="130" t="s">
        <v>2618</v>
      </c>
      <c r="C234" s="88">
        <v>1300000000</v>
      </c>
      <c r="D234" s="88">
        <v>1300000000</v>
      </c>
      <c r="E234" s="88">
        <v>0</v>
      </c>
      <c r="F234" s="88">
        <v>0</v>
      </c>
    </row>
    <row r="235" spans="1:6" ht="15.75">
      <c r="A235" s="55" t="s">
        <v>1</v>
      </c>
      <c r="B235" s="131" t="s">
        <v>966</v>
      </c>
      <c r="C235" s="91">
        <v>100133334200</v>
      </c>
      <c r="D235" s="91">
        <v>84277659700</v>
      </c>
      <c r="E235" s="91">
        <v>11119047100</v>
      </c>
      <c r="F235" s="91">
        <v>4736627400</v>
      </c>
    </row>
    <row r="236" spans="1:6" ht="15.75">
      <c r="A236" s="55">
        <v>1</v>
      </c>
      <c r="B236" s="132" t="s">
        <v>1651</v>
      </c>
      <c r="C236" s="92">
        <v>7415877300</v>
      </c>
      <c r="D236" s="92">
        <v>6987596200</v>
      </c>
      <c r="E236" s="92">
        <v>118047100</v>
      </c>
      <c r="F236" s="92">
        <v>310234000</v>
      </c>
    </row>
    <row r="237" spans="1:6" ht="30">
      <c r="A237" s="136"/>
      <c r="B237" s="130" t="s">
        <v>1137</v>
      </c>
      <c r="C237" s="88">
        <v>1026358000</v>
      </c>
      <c r="D237" s="88">
        <v>888092000</v>
      </c>
      <c r="E237" s="88">
        <v>0</v>
      </c>
      <c r="F237" s="88">
        <v>138266000</v>
      </c>
    </row>
    <row r="238" spans="1:6" ht="15.75">
      <c r="A238" s="136"/>
      <c r="B238" s="130" t="s">
        <v>1138</v>
      </c>
      <c r="C238" s="88">
        <v>1367000000</v>
      </c>
      <c r="D238" s="88">
        <v>1367000000</v>
      </c>
      <c r="E238" s="88">
        <v>0</v>
      </c>
      <c r="F238" s="88">
        <v>0</v>
      </c>
    </row>
    <row r="239" spans="1:6" ht="15.75">
      <c r="A239" s="136"/>
      <c r="B239" s="1" t="s">
        <v>2619</v>
      </c>
      <c r="C239" s="88">
        <v>425000000</v>
      </c>
      <c r="D239" s="88">
        <v>425000000</v>
      </c>
      <c r="E239" s="88">
        <v>0</v>
      </c>
      <c r="F239" s="88">
        <v>0</v>
      </c>
    </row>
    <row r="240" spans="1:6" ht="15.75">
      <c r="A240" s="136"/>
      <c r="B240" s="1" t="s">
        <v>2620</v>
      </c>
      <c r="C240" s="88">
        <v>4597519300</v>
      </c>
      <c r="D240" s="88">
        <v>4307504200</v>
      </c>
      <c r="E240" s="88">
        <v>118047100</v>
      </c>
      <c r="F240" s="88">
        <v>171968000</v>
      </c>
    </row>
    <row r="241" spans="1:6" ht="15.75">
      <c r="A241" s="55">
        <v>2</v>
      </c>
      <c r="B241" s="129" t="s">
        <v>1652</v>
      </c>
      <c r="C241" s="92">
        <v>10273321000</v>
      </c>
      <c r="D241" s="92">
        <v>9723321000</v>
      </c>
      <c r="E241" s="92">
        <v>0</v>
      </c>
      <c r="F241" s="92">
        <v>550000000</v>
      </c>
    </row>
    <row r="242" spans="1:6" ht="15.75">
      <c r="A242" s="136"/>
      <c r="B242" s="130" t="s">
        <v>1139</v>
      </c>
      <c r="C242" s="88">
        <v>400000000</v>
      </c>
      <c r="D242" s="88">
        <v>400000000</v>
      </c>
      <c r="E242" s="88">
        <v>0</v>
      </c>
      <c r="F242" s="88">
        <v>0</v>
      </c>
    </row>
    <row r="243" spans="1:6" ht="30">
      <c r="A243" s="136"/>
      <c r="B243" s="130" t="s">
        <v>1140</v>
      </c>
      <c r="C243" s="88">
        <v>200000000</v>
      </c>
      <c r="D243" s="88">
        <v>200000000</v>
      </c>
      <c r="E243" s="88">
        <v>0</v>
      </c>
      <c r="F243" s="88">
        <v>0</v>
      </c>
    </row>
    <row r="244" spans="1:6" ht="30">
      <c r="A244" s="136"/>
      <c r="B244" s="130" t="s">
        <v>2621</v>
      </c>
      <c r="C244" s="88">
        <v>73321000</v>
      </c>
      <c r="D244" s="88">
        <v>73321000</v>
      </c>
      <c r="E244" s="88">
        <v>0</v>
      </c>
      <c r="F244" s="88">
        <v>0</v>
      </c>
    </row>
    <row r="245" spans="1:6" ht="30">
      <c r="A245" s="136"/>
      <c r="B245" s="130" t="s">
        <v>2622</v>
      </c>
      <c r="C245" s="88">
        <v>4000000000</v>
      </c>
      <c r="D245" s="88">
        <v>3800000000</v>
      </c>
      <c r="E245" s="88">
        <v>0</v>
      </c>
      <c r="F245" s="88">
        <v>200000000</v>
      </c>
    </row>
    <row r="246" spans="1:6" ht="30">
      <c r="A246" s="136"/>
      <c r="B246" s="130" t="s">
        <v>2623</v>
      </c>
      <c r="C246" s="88">
        <v>2800000000</v>
      </c>
      <c r="D246" s="88">
        <v>2650000000</v>
      </c>
      <c r="E246" s="88">
        <v>0</v>
      </c>
      <c r="F246" s="88">
        <v>150000000</v>
      </c>
    </row>
    <row r="247" spans="1:6" ht="30">
      <c r="A247" s="136"/>
      <c r="B247" s="130" t="s">
        <v>2624</v>
      </c>
      <c r="C247" s="88">
        <v>2800000000</v>
      </c>
      <c r="D247" s="88">
        <v>2600000000</v>
      </c>
      <c r="E247" s="88">
        <v>0</v>
      </c>
      <c r="F247" s="88">
        <v>200000000</v>
      </c>
    </row>
    <row r="248" spans="1:6" ht="15.75">
      <c r="A248" s="55">
        <v>3</v>
      </c>
      <c r="B248" s="129" t="s">
        <v>1653</v>
      </c>
      <c r="C248" s="92">
        <v>1053000000</v>
      </c>
      <c r="D248" s="92">
        <v>38585000</v>
      </c>
      <c r="E248" s="92">
        <v>980000000</v>
      </c>
      <c r="F248" s="92">
        <v>34415000</v>
      </c>
    </row>
    <row r="249" spans="1:6" ht="30">
      <c r="A249" s="136"/>
      <c r="B249" s="130" t="s">
        <v>1463</v>
      </c>
      <c r="C249" s="88">
        <v>980000000</v>
      </c>
      <c r="D249" s="88">
        <v>0</v>
      </c>
      <c r="E249" s="88">
        <v>980000000</v>
      </c>
      <c r="F249" s="88">
        <v>0</v>
      </c>
    </row>
    <row r="250" spans="1:6" ht="30">
      <c r="A250" s="136"/>
      <c r="B250" s="130" t="s">
        <v>2393</v>
      </c>
      <c r="C250" s="88">
        <v>73000000</v>
      </c>
      <c r="D250" s="88">
        <v>38585000</v>
      </c>
      <c r="E250" s="88">
        <v>0</v>
      </c>
      <c r="F250" s="88">
        <v>34415000</v>
      </c>
    </row>
    <row r="251" spans="1:6" ht="15.75">
      <c r="A251" s="55">
        <v>4</v>
      </c>
      <c r="B251" s="129" t="s">
        <v>1654</v>
      </c>
      <c r="C251" s="92">
        <v>12610639700</v>
      </c>
      <c r="D251" s="92">
        <v>11927353000</v>
      </c>
      <c r="E251" s="92">
        <v>0</v>
      </c>
      <c r="F251" s="92">
        <v>683286700</v>
      </c>
    </row>
    <row r="252" spans="1:6" ht="30">
      <c r="A252" s="136"/>
      <c r="B252" s="130" t="s">
        <v>1141</v>
      </c>
      <c r="C252" s="88">
        <v>600000000</v>
      </c>
      <c r="D252" s="88">
        <v>600000000</v>
      </c>
      <c r="E252" s="88">
        <v>0</v>
      </c>
      <c r="F252" s="88">
        <v>0</v>
      </c>
    </row>
    <row r="253" spans="1:6" ht="15.75">
      <c r="A253" s="136"/>
      <c r="B253" s="130" t="s">
        <v>1142</v>
      </c>
      <c r="C253" s="88">
        <v>1158000000</v>
      </c>
      <c r="D253" s="88">
        <v>1158000000</v>
      </c>
      <c r="E253" s="88">
        <v>0</v>
      </c>
      <c r="F253" s="88">
        <v>0</v>
      </c>
    </row>
    <row r="254" spans="1:6" ht="45">
      <c r="A254" s="136"/>
      <c r="B254" s="130" t="s">
        <v>1143</v>
      </c>
      <c r="C254" s="88">
        <v>200000000</v>
      </c>
      <c r="D254" s="88">
        <v>200000000</v>
      </c>
      <c r="E254" s="88">
        <v>0</v>
      </c>
      <c r="F254" s="88">
        <v>0</v>
      </c>
    </row>
    <row r="255" spans="1:6" ht="15.75">
      <c r="A255" s="136"/>
      <c r="B255" s="130" t="s">
        <v>1144</v>
      </c>
      <c r="C255" s="88">
        <v>553000000</v>
      </c>
      <c r="D255" s="88">
        <v>553000000</v>
      </c>
      <c r="E255" s="88">
        <v>0</v>
      </c>
      <c r="F255" s="88">
        <v>0</v>
      </c>
    </row>
    <row r="256" spans="1:6" ht="30">
      <c r="A256" s="136"/>
      <c r="B256" s="130" t="s">
        <v>1145</v>
      </c>
      <c r="C256" s="88">
        <v>320000000</v>
      </c>
      <c r="D256" s="88">
        <v>320000000</v>
      </c>
      <c r="E256" s="88">
        <v>0</v>
      </c>
      <c r="F256" s="88">
        <v>0</v>
      </c>
    </row>
    <row r="257" spans="1:6" ht="45">
      <c r="A257" s="136"/>
      <c r="B257" s="130" t="s">
        <v>1146</v>
      </c>
      <c r="C257" s="88">
        <v>700000000</v>
      </c>
      <c r="D257" s="88">
        <v>700000000</v>
      </c>
      <c r="E257" s="88">
        <v>0</v>
      </c>
      <c r="F257" s="88">
        <v>0</v>
      </c>
    </row>
    <row r="258" spans="1:6" ht="30">
      <c r="A258" s="136"/>
      <c r="B258" s="130" t="s">
        <v>2394</v>
      </c>
      <c r="C258" s="88">
        <v>8379639700</v>
      </c>
      <c r="D258" s="88">
        <v>7696353000</v>
      </c>
      <c r="E258" s="88">
        <v>0</v>
      </c>
      <c r="F258" s="88">
        <v>683286700</v>
      </c>
    </row>
    <row r="259" spans="1:6" ht="45">
      <c r="A259" s="136"/>
      <c r="B259" s="130" t="s">
        <v>2625</v>
      </c>
      <c r="C259" s="88">
        <v>700000000</v>
      </c>
      <c r="D259" s="88">
        <v>700000000</v>
      </c>
      <c r="E259" s="88">
        <v>0</v>
      </c>
      <c r="F259" s="88">
        <v>0</v>
      </c>
    </row>
    <row r="260" spans="1:6" ht="15.75">
      <c r="A260" s="55">
        <v>5</v>
      </c>
      <c r="B260" s="129" t="s">
        <v>1655</v>
      </c>
      <c r="C260" s="92">
        <v>2295000000</v>
      </c>
      <c r="D260" s="92">
        <v>1284036000</v>
      </c>
      <c r="E260" s="92">
        <v>1000000000</v>
      </c>
      <c r="F260" s="92">
        <v>10964000</v>
      </c>
    </row>
    <row r="261" spans="1:6" ht="30">
      <c r="A261" s="136"/>
      <c r="B261" s="130" t="s">
        <v>1147</v>
      </c>
      <c r="C261" s="88">
        <v>195000000</v>
      </c>
      <c r="D261" s="88">
        <v>195000000</v>
      </c>
      <c r="E261" s="88">
        <v>0</v>
      </c>
      <c r="F261" s="88">
        <v>0</v>
      </c>
    </row>
    <row r="262" spans="1:6" ht="30">
      <c r="A262" s="136"/>
      <c r="B262" s="130" t="s">
        <v>1148</v>
      </c>
      <c r="C262" s="88">
        <v>1100000000</v>
      </c>
      <c r="D262" s="88">
        <v>1089036000</v>
      </c>
      <c r="E262" s="88">
        <v>0</v>
      </c>
      <c r="F262" s="88">
        <v>10964000</v>
      </c>
    </row>
    <row r="263" spans="1:6" ht="30">
      <c r="A263" s="136"/>
      <c r="B263" s="130" t="s">
        <v>2395</v>
      </c>
      <c r="C263" s="88">
        <v>1000000000</v>
      </c>
      <c r="D263" s="88">
        <v>0</v>
      </c>
      <c r="E263" s="88">
        <v>1000000000</v>
      </c>
      <c r="F263" s="88">
        <v>0</v>
      </c>
    </row>
    <row r="264" spans="1:6" ht="15.75">
      <c r="A264" s="55">
        <v>6</v>
      </c>
      <c r="B264" s="129" t="s">
        <v>1656</v>
      </c>
      <c r="C264" s="92">
        <v>8860595000</v>
      </c>
      <c r="D264" s="92">
        <v>5710595000</v>
      </c>
      <c r="E264" s="92">
        <v>3100000000</v>
      </c>
      <c r="F264" s="92">
        <v>50000000</v>
      </c>
    </row>
    <row r="265" spans="1:6" ht="30">
      <c r="A265" s="136"/>
      <c r="B265" s="130" t="s">
        <v>1149</v>
      </c>
      <c r="C265" s="88">
        <v>350000000</v>
      </c>
      <c r="D265" s="88">
        <v>350000000</v>
      </c>
      <c r="E265" s="88">
        <v>0</v>
      </c>
      <c r="F265" s="88">
        <v>0</v>
      </c>
    </row>
    <row r="266" spans="1:6" ht="45">
      <c r="A266" s="136"/>
      <c r="B266" s="130" t="s">
        <v>1151</v>
      </c>
      <c r="C266" s="88">
        <v>200000000</v>
      </c>
      <c r="D266" s="88">
        <v>200000000</v>
      </c>
      <c r="E266" s="88">
        <v>0</v>
      </c>
      <c r="F266" s="88">
        <v>0</v>
      </c>
    </row>
    <row r="267" spans="1:6" ht="30">
      <c r="A267" s="136"/>
      <c r="B267" s="130" t="s">
        <v>1150</v>
      </c>
      <c r="C267" s="88">
        <v>3000000000</v>
      </c>
      <c r="D267" s="88">
        <v>3000000000</v>
      </c>
      <c r="E267" s="88">
        <v>0</v>
      </c>
      <c r="F267" s="88">
        <v>0</v>
      </c>
    </row>
    <row r="268" spans="1:6" ht="30">
      <c r="A268" s="136"/>
      <c r="B268" s="130" t="s">
        <v>1152</v>
      </c>
      <c r="C268" s="88">
        <v>1400000000</v>
      </c>
      <c r="D268" s="88">
        <v>1350000000</v>
      </c>
      <c r="E268" s="88">
        <v>0</v>
      </c>
      <c r="F268" s="88">
        <v>50000000</v>
      </c>
    </row>
    <row r="269" spans="1:6" ht="30">
      <c r="A269" s="136"/>
      <c r="B269" s="130" t="s">
        <v>1657</v>
      </c>
      <c r="C269" s="88">
        <v>810595000</v>
      </c>
      <c r="D269" s="88">
        <v>810595000</v>
      </c>
      <c r="E269" s="88">
        <v>0</v>
      </c>
      <c r="F269" s="88">
        <v>0</v>
      </c>
    </row>
    <row r="270" spans="1:6" ht="30">
      <c r="A270" s="136"/>
      <c r="B270" s="130" t="s">
        <v>1440</v>
      </c>
      <c r="C270" s="88">
        <v>2200000000</v>
      </c>
      <c r="D270" s="88">
        <v>0</v>
      </c>
      <c r="E270" s="88">
        <v>2200000000</v>
      </c>
      <c r="F270" s="88">
        <v>0</v>
      </c>
    </row>
    <row r="271" spans="1:6" ht="15.75">
      <c r="A271" s="136"/>
      <c r="B271" s="130" t="s">
        <v>1464</v>
      </c>
      <c r="C271" s="88">
        <v>900000000</v>
      </c>
      <c r="D271" s="88">
        <v>0</v>
      </c>
      <c r="E271" s="88">
        <v>900000000</v>
      </c>
      <c r="F271" s="88">
        <v>0</v>
      </c>
    </row>
    <row r="272" spans="1:6" ht="15.75">
      <c r="A272" s="55">
        <v>7</v>
      </c>
      <c r="B272" s="129" t="s">
        <v>1658</v>
      </c>
      <c r="C272" s="92">
        <v>2020000000</v>
      </c>
      <c r="D272" s="92">
        <v>2020000000</v>
      </c>
      <c r="E272" s="92">
        <v>0</v>
      </c>
      <c r="F272" s="92">
        <v>0</v>
      </c>
    </row>
    <row r="273" spans="1:6" ht="45">
      <c r="A273" s="136"/>
      <c r="B273" s="130" t="s">
        <v>1153</v>
      </c>
      <c r="C273" s="88">
        <v>400000000</v>
      </c>
      <c r="D273" s="88">
        <v>400000000</v>
      </c>
      <c r="E273" s="88">
        <v>0</v>
      </c>
      <c r="F273" s="88">
        <v>0</v>
      </c>
    </row>
    <row r="274" spans="1:6" ht="30">
      <c r="A274" s="136"/>
      <c r="B274" s="130" t="s">
        <v>1154</v>
      </c>
      <c r="C274" s="88">
        <v>420000000</v>
      </c>
      <c r="D274" s="88">
        <v>420000000</v>
      </c>
      <c r="E274" s="88">
        <v>0</v>
      </c>
      <c r="F274" s="88">
        <v>0</v>
      </c>
    </row>
    <row r="275" spans="1:6" ht="30">
      <c r="A275" s="136"/>
      <c r="B275" s="130" t="s">
        <v>1155</v>
      </c>
      <c r="C275" s="88">
        <v>1200000000</v>
      </c>
      <c r="D275" s="88">
        <v>1200000000</v>
      </c>
      <c r="E275" s="88">
        <v>0</v>
      </c>
      <c r="F275" s="88">
        <v>0</v>
      </c>
    </row>
    <row r="276" spans="1:6" ht="15.75">
      <c r="A276" s="55">
        <v>8</v>
      </c>
      <c r="B276" s="129" t="s">
        <v>1659</v>
      </c>
      <c r="C276" s="92">
        <v>4158000000</v>
      </c>
      <c r="D276" s="92">
        <v>2737000000</v>
      </c>
      <c r="E276" s="92">
        <v>1421000000</v>
      </c>
      <c r="F276" s="92">
        <v>0</v>
      </c>
    </row>
    <row r="277" spans="1:6" ht="30">
      <c r="A277" s="136"/>
      <c r="B277" s="130" t="s">
        <v>1156</v>
      </c>
      <c r="C277" s="88">
        <v>237000000</v>
      </c>
      <c r="D277" s="88">
        <v>237000000</v>
      </c>
      <c r="E277" s="88">
        <v>0</v>
      </c>
      <c r="F277" s="88">
        <v>0</v>
      </c>
    </row>
    <row r="278" spans="1:6" ht="30">
      <c r="A278" s="136"/>
      <c r="B278" s="130" t="s">
        <v>1157</v>
      </c>
      <c r="C278" s="88">
        <v>350000000</v>
      </c>
      <c r="D278" s="88">
        <v>350000000</v>
      </c>
      <c r="E278" s="88">
        <v>0</v>
      </c>
      <c r="F278" s="88">
        <v>0</v>
      </c>
    </row>
    <row r="279" spans="1:6" ht="45">
      <c r="A279" s="136"/>
      <c r="B279" s="130" t="s">
        <v>1432</v>
      </c>
      <c r="C279" s="88">
        <v>300000000</v>
      </c>
      <c r="D279" s="88">
        <v>300000000</v>
      </c>
      <c r="E279" s="88">
        <v>0</v>
      </c>
      <c r="F279" s="88">
        <v>0</v>
      </c>
    </row>
    <row r="280" spans="1:6" ht="15.75">
      <c r="A280" s="136"/>
      <c r="B280" s="130" t="s">
        <v>1433</v>
      </c>
      <c r="C280" s="88">
        <v>200000000</v>
      </c>
      <c r="D280" s="88">
        <v>200000000</v>
      </c>
      <c r="E280" s="88">
        <v>0</v>
      </c>
      <c r="F280" s="88">
        <v>0</v>
      </c>
    </row>
    <row r="281" spans="1:6" ht="30">
      <c r="A281" s="136"/>
      <c r="B281" s="130" t="s">
        <v>1161</v>
      </c>
      <c r="C281" s="88">
        <v>500000000</v>
      </c>
      <c r="D281" s="88">
        <v>500000000</v>
      </c>
      <c r="E281" s="88">
        <v>0</v>
      </c>
      <c r="F281" s="88">
        <v>0</v>
      </c>
    </row>
    <row r="282" spans="1:6" ht="30">
      <c r="A282" s="136"/>
      <c r="B282" s="130" t="s">
        <v>1158</v>
      </c>
      <c r="C282" s="88">
        <v>1150000000</v>
      </c>
      <c r="D282" s="88">
        <v>1150000000</v>
      </c>
      <c r="E282" s="88">
        <v>0</v>
      </c>
      <c r="F282" s="88">
        <v>0</v>
      </c>
    </row>
    <row r="283" spans="1:6" ht="30">
      <c r="A283" s="136"/>
      <c r="B283" s="130" t="s">
        <v>1159</v>
      </c>
      <c r="C283" s="88">
        <v>686000000</v>
      </c>
      <c r="D283" s="88">
        <v>0</v>
      </c>
      <c r="E283" s="88">
        <v>686000000</v>
      </c>
      <c r="F283" s="88">
        <v>0</v>
      </c>
    </row>
    <row r="284" spans="1:6" ht="30">
      <c r="A284" s="136"/>
      <c r="B284" s="130" t="s">
        <v>1160</v>
      </c>
      <c r="C284" s="88">
        <v>735000000</v>
      </c>
      <c r="D284" s="88">
        <v>0</v>
      </c>
      <c r="E284" s="88">
        <v>735000000</v>
      </c>
      <c r="F284" s="88">
        <v>0</v>
      </c>
    </row>
    <row r="285" spans="1:6" ht="15.75">
      <c r="A285" s="55">
        <v>9</v>
      </c>
      <c r="B285" s="129" t="s">
        <v>1660</v>
      </c>
      <c r="C285" s="92">
        <v>1100000000</v>
      </c>
      <c r="D285" s="92">
        <v>1100000000</v>
      </c>
      <c r="E285" s="92">
        <v>0</v>
      </c>
      <c r="F285" s="92">
        <v>0</v>
      </c>
    </row>
    <row r="286" spans="1:6" ht="15.75">
      <c r="A286" s="136"/>
      <c r="B286" s="130" t="s">
        <v>1162</v>
      </c>
      <c r="C286" s="88">
        <v>1100000000</v>
      </c>
      <c r="D286" s="88">
        <v>1100000000</v>
      </c>
      <c r="E286" s="88">
        <v>0</v>
      </c>
      <c r="F286" s="88">
        <v>0</v>
      </c>
    </row>
    <row r="287" spans="1:6" ht="15.75">
      <c r="A287" s="55">
        <v>10</v>
      </c>
      <c r="B287" s="129" t="s">
        <v>1661</v>
      </c>
      <c r="C287" s="92">
        <v>15360185500</v>
      </c>
      <c r="D287" s="92">
        <v>15330269500</v>
      </c>
      <c r="E287" s="92">
        <v>0</v>
      </c>
      <c r="F287" s="92">
        <v>29916000</v>
      </c>
    </row>
    <row r="288" spans="1:6" ht="30">
      <c r="A288" s="136"/>
      <c r="B288" s="130" t="s">
        <v>1163</v>
      </c>
      <c r="C288" s="88">
        <v>113916000</v>
      </c>
      <c r="D288" s="88">
        <v>84000000</v>
      </c>
      <c r="E288" s="88">
        <v>0</v>
      </c>
      <c r="F288" s="88">
        <v>29916000</v>
      </c>
    </row>
    <row r="289" spans="1:6" ht="15.75">
      <c r="A289" s="136"/>
      <c r="B289" s="130" t="s">
        <v>1164</v>
      </c>
      <c r="C289" s="88">
        <v>2547000000</v>
      </c>
      <c r="D289" s="88">
        <v>2547000000</v>
      </c>
      <c r="E289" s="88">
        <v>0</v>
      </c>
      <c r="F289" s="88">
        <v>0</v>
      </c>
    </row>
    <row r="290" spans="1:6" ht="30">
      <c r="A290" s="136"/>
      <c r="B290" s="130" t="s">
        <v>1165</v>
      </c>
      <c r="C290" s="88">
        <v>60000000</v>
      </c>
      <c r="D290" s="88">
        <v>60000000</v>
      </c>
      <c r="E290" s="88">
        <v>0</v>
      </c>
      <c r="F290" s="88">
        <v>0</v>
      </c>
    </row>
    <row r="291" spans="1:6" ht="30">
      <c r="A291" s="136"/>
      <c r="B291" s="130" t="s">
        <v>1167</v>
      </c>
      <c r="C291" s="88">
        <v>1534000000</v>
      </c>
      <c r="D291" s="88">
        <v>1534000000</v>
      </c>
      <c r="E291" s="88">
        <v>0</v>
      </c>
      <c r="F291" s="88">
        <v>0</v>
      </c>
    </row>
    <row r="292" spans="1:6" ht="30">
      <c r="A292" s="136"/>
      <c r="B292" s="130" t="s">
        <v>1166</v>
      </c>
      <c r="C292" s="88">
        <v>200000000</v>
      </c>
      <c r="D292" s="88">
        <v>200000000</v>
      </c>
      <c r="E292" s="88">
        <v>0</v>
      </c>
      <c r="F292" s="88">
        <v>0</v>
      </c>
    </row>
    <row r="293" spans="1:6" ht="15.75">
      <c r="A293" s="136"/>
      <c r="B293" s="130" t="s">
        <v>1168</v>
      </c>
      <c r="C293" s="88">
        <v>375269500</v>
      </c>
      <c r="D293" s="88">
        <v>375269500</v>
      </c>
      <c r="E293" s="88">
        <v>0</v>
      </c>
      <c r="F293" s="88">
        <v>0</v>
      </c>
    </row>
    <row r="294" spans="1:6" ht="30">
      <c r="A294" s="136"/>
      <c r="B294" s="130" t="s">
        <v>1662</v>
      </c>
      <c r="C294" s="88">
        <v>2000000000</v>
      </c>
      <c r="D294" s="88">
        <v>2000000000</v>
      </c>
      <c r="E294" s="88">
        <v>0</v>
      </c>
      <c r="F294" s="88">
        <v>0</v>
      </c>
    </row>
    <row r="295" spans="1:6" ht="30">
      <c r="A295" s="136"/>
      <c r="B295" s="130" t="s">
        <v>1169</v>
      </c>
      <c r="C295" s="88">
        <v>4920000000</v>
      </c>
      <c r="D295" s="88">
        <v>4920000000</v>
      </c>
      <c r="E295" s="88">
        <v>0</v>
      </c>
      <c r="F295" s="88">
        <v>0</v>
      </c>
    </row>
    <row r="296" spans="1:6" ht="45">
      <c r="A296" s="136"/>
      <c r="B296" s="130" t="s">
        <v>1483</v>
      </c>
      <c r="C296" s="88">
        <v>560000000</v>
      </c>
      <c r="D296" s="88">
        <v>560000000</v>
      </c>
      <c r="E296" s="88">
        <v>0</v>
      </c>
      <c r="F296" s="88">
        <v>0</v>
      </c>
    </row>
    <row r="297" spans="1:6" ht="30">
      <c r="A297" s="136"/>
      <c r="B297" s="130" t="s">
        <v>1465</v>
      </c>
      <c r="C297" s="88">
        <v>2550000000</v>
      </c>
      <c r="D297" s="88">
        <v>2550000000</v>
      </c>
      <c r="E297" s="88">
        <v>0</v>
      </c>
      <c r="F297" s="88">
        <v>0</v>
      </c>
    </row>
    <row r="298" spans="1:6" ht="30">
      <c r="A298" s="136"/>
      <c r="B298" s="130" t="s">
        <v>2396</v>
      </c>
      <c r="C298" s="88">
        <v>500000000</v>
      </c>
      <c r="D298" s="88">
        <v>500000000</v>
      </c>
      <c r="E298" s="88">
        <v>0</v>
      </c>
      <c r="F298" s="88">
        <v>0</v>
      </c>
    </row>
    <row r="299" spans="1:6" ht="15.75">
      <c r="A299" s="55">
        <v>11</v>
      </c>
      <c r="B299" s="129" t="s">
        <v>1663</v>
      </c>
      <c r="C299" s="92">
        <v>6974768000</v>
      </c>
      <c r="D299" s="92">
        <v>6967479000</v>
      </c>
      <c r="E299" s="92">
        <v>0</v>
      </c>
      <c r="F299" s="92">
        <v>7289000</v>
      </c>
    </row>
    <row r="300" spans="1:6" ht="30">
      <c r="A300" s="136"/>
      <c r="B300" s="130" t="s">
        <v>1170</v>
      </c>
      <c r="C300" s="88">
        <v>800000000</v>
      </c>
      <c r="D300" s="88">
        <v>800000000</v>
      </c>
      <c r="E300" s="88">
        <v>0</v>
      </c>
      <c r="F300" s="88">
        <v>0</v>
      </c>
    </row>
    <row r="301" spans="1:6" ht="30">
      <c r="A301" s="136"/>
      <c r="B301" s="130" t="s">
        <v>1175</v>
      </c>
      <c r="C301" s="88">
        <v>450000000</v>
      </c>
      <c r="D301" s="88">
        <v>450000000</v>
      </c>
      <c r="E301" s="88">
        <v>0</v>
      </c>
      <c r="F301" s="88">
        <v>0</v>
      </c>
    </row>
    <row r="302" spans="1:6" ht="30">
      <c r="A302" s="136"/>
      <c r="B302" s="130" t="s">
        <v>1171</v>
      </c>
      <c r="C302" s="88">
        <v>250000000</v>
      </c>
      <c r="D302" s="88">
        <v>250000000</v>
      </c>
      <c r="E302" s="88">
        <v>0</v>
      </c>
      <c r="F302" s="88">
        <v>0</v>
      </c>
    </row>
    <row r="303" spans="1:6" ht="30">
      <c r="A303" s="136"/>
      <c r="B303" s="130" t="s">
        <v>1173</v>
      </c>
      <c r="C303" s="88">
        <v>812479000</v>
      </c>
      <c r="D303" s="88">
        <v>812479000</v>
      </c>
      <c r="E303" s="88">
        <v>0</v>
      </c>
      <c r="F303" s="88">
        <v>0</v>
      </c>
    </row>
    <row r="304" spans="1:6" ht="30">
      <c r="A304" s="136"/>
      <c r="B304" s="130" t="s">
        <v>1174</v>
      </c>
      <c r="C304" s="88">
        <v>450000000</v>
      </c>
      <c r="D304" s="88">
        <v>450000000</v>
      </c>
      <c r="E304" s="88">
        <v>0</v>
      </c>
      <c r="F304" s="88">
        <v>0</v>
      </c>
    </row>
    <row r="305" spans="1:6" ht="30">
      <c r="A305" s="136"/>
      <c r="B305" s="130" t="s">
        <v>1172</v>
      </c>
      <c r="C305" s="88">
        <v>1600000000</v>
      </c>
      <c r="D305" s="88">
        <v>1600000000</v>
      </c>
      <c r="E305" s="88">
        <v>0</v>
      </c>
      <c r="F305" s="88">
        <v>0</v>
      </c>
    </row>
    <row r="306" spans="1:6" ht="30">
      <c r="A306" s="136"/>
      <c r="B306" s="130" t="s">
        <v>1177</v>
      </c>
      <c r="C306" s="88">
        <v>320000000</v>
      </c>
      <c r="D306" s="88">
        <v>320000000</v>
      </c>
      <c r="E306" s="88">
        <v>0</v>
      </c>
      <c r="F306" s="88">
        <v>0</v>
      </c>
    </row>
    <row r="307" spans="1:6" ht="30">
      <c r="A307" s="136"/>
      <c r="B307" s="130" t="s">
        <v>1176</v>
      </c>
      <c r="C307" s="88">
        <v>1000000000</v>
      </c>
      <c r="D307" s="88">
        <v>1000000000</v>
      </c>
      <c r="E307" s="88">
        <v>0</v>
      </c>
      <c r="F307" s="88">
        <v>0</v>
      </c>
    </row>
    <row r="308" spans="1:6" ht="15.75">
      <c r="A308" s="136"/>
      <c r="B308" s="130" t="s">
        <v>1664</v>
      </c>
      <c r="C308" s="88">
        <v>400000000</v>
      </c>
      <c r="D308" s="88">
        <v>400000000</v>
      </c>
      <c r="E308" s="88">
        <v>0</v>
      </c>
      <c r="F308" s="88">
        <v>0</v>
      </c>
    </row>
    <row r="309" spans="1:6" ht="30">
      <c r="A309" s="136"/>
      <c r="B309" s="130" t="s">
        <v>2045</v>
      </c>
      <c r="C309" s="88">
        <v>350000000</v>
      </c>
      <c r="D309" s="88">
        <v>350000000</v>
      </c>
      <c r="E309" s="88">
        <v>0</v>
      </c>
      <c r="F309" s="88">
        <v>0</v>
      </c>
    </row>
    <row r="310" spans="1:6" ht="15.75">
      <c r="A310" s="136"/>
      <c r="B310" s="130" t="s">
        <v>2397</v>
      </c>
      <c r="C310" s="88">
        <v>535000000</v>
      </c>
      <c r="D310" s="88">
        <v>535000000</v>
      </c>
      <c r="E310" s="88">
        <v>0</v>
      </c>
      <c r="F310" s="88">
        <v>0</v>
      </c>
    </row>
    <row r="311" spans="1:6" ht="15.75">
      <c r="A311" s="136"/>
      <c r="B311" s="130" t="s">
        <v>2398</v>
      </c>
      <c r="C311" s="88">
        <v>7289000</v>
      </c>
      <c r="D311" s="88">
        <v>0</v>
      </c>
      <c r="E311" s="88">
        <v>0</v>
      </c>
      <c r="F311" s="88">
        <v>7289000</v>
      </c>
    </row>
    <row r="312" spans="1:6" ht="15.75">
      <c r="A312" s="55">
        <v>12</v>
      </c>
      <c r="B312" s="129" t="s">
        <v>1665</v>
      </c>
      <c r="C312" s="92">
        <v>24634240700</v>
      </c>
      <c r="D312" s="92">
        <v>19293134000</v>
      </c>
      <c r="E312" s="92">
        <v>3700000000</v>
      </c>
      <c r="F312" s="92">
        <v>1641106700</v>
      </c>
    </row>
    <row r="313" spans="1:6" ht="30">
      <c r="A313" s="136"/>
      <c r="B313" s="130" t="s">
        <v>1178</v>
      </c>
      <c r="C313" s="88">
        <v>1500000000</v>
      </c>
      <c r="D313" s="88">
        <v>1473598000</v>
      </c>
      <c r="E313" s="88">
        <v>0</v>
      </c>
      <c r="F313" s="88">
        <v>26402000</v>
      </c>
    </row>
    <row r="314" spans="1:6" ht="30">
      <c r="A314" s="136"/>
      <c r="B314" s="130" t="s">
        <v>1666</v>
      </c>
      <c r="C314" s="88">
        <v>2900000000</v>
      </c>
      <c r="D314" s="88">
        <v>2850000000</v>
      </c>
      <c r="E314" s="88">
        <v>0</v>
      </c>
      <c r="F314" s="88">
        <v>50000000</v>
      </c>
    </row>
    <row r="315" spans="1:6" ht="45">
      <c r="A315" s="136"/>
      <c r="B315" s="130" t="s">
        <v>1179</v>
      </c>
      <c r="C315" s="88">
        <v>500000000</v>
      </c>
      <c r="D315" s="88">
        <v>450000000</v>
      </c>
      <c r="E315" s="88">
        <v>0</v>
      </c>
      <c r="F315" s="88">
        <v>50000000</v>
      </c>
    </row>
    <row r="316" spans="1:6" ht="30">
      <c r="A316" s="136"/>
      <c r="B316" s="130" t="s">
        <v>1180</v>
      </c>
      <c r="C316" s="88">
        <v>620000000</v>
      </c>
      <c r="D316" s="88">
        <v>600000000</v>
      </c>
      <c r="E316" s="88">
        <v>0</v>
      </c>
      <c r="F316" s="88">
        <v>20000000</v>
      </c>
    </row>
    <row r="317" spans="1:6" ht="30">
      <c r="A317" s="136"/>
      <c r="B317" s="130" t="s">
        <v>1409</v>
      </c>
      <c r="C317" s="88">
        <v>400000000</v>
      </c>
      <c r="D317" s="88">
        <v>400000000</v>
      </c>
      <c r="E317" s="88">
        <v>0</v>
      </c>
      <c r="F317" s="88">
        <v>0</v>
      </c>
    </row>
    <row r="318" spans="1:6" ht="30">
      <c r="A318" s="136"/>
      <c r="B318" s="130" t="s">
        <v>1181</v>
      </c>
      <c r="C318" s="88">
        <v>1400000000</v>
      </c>
      <c r="D318" s="88">
        <v>1350000000</v>
      </c>
      <c r="E318" s="88">
        <v>0</v>
      </c>
      <c r="F318" s="88">
        <v>50000000</v>
      </c>
    </row>
    <row r="319" spans="1:6" ht="45">
      <c r="A319" s="136"/>
      <c r="B319" s="130" t="s">
        <v>1434</v>
      </c>
      <c r="C319" s="88">
        <v>400000000</v>
      </c>
      <c r="D319" s="88">
        <v>400000000</v>
      </c>
      <c r="E319" s="88">
        <v>0</v>
      </c>
      <c r="F319" s="88">
        <v>0</v>
      </c>
    </row>
    <row r="320" spans="1:6" ht="30">
      <c r="A320" s="136"/>
      <c r="B320" s="130" t="s">
        <v>1442</v>
      </c>
      <c r="C320" s="88">
        <v>300000000</v>
      </c>
      <c r="D320" s="88">
        <v>268216000</v>
      </c>
      <c r="E320" s="88">
        <v>0</v>
      </c>
      <c r="F320" s="88">
        <v>31784000</v>
      </c>
    </row>
    <row r="321" spans="1:6" ht="30">
      <c r="A321" s="136"/>
      <c r="B321" s="130" t="s">
        <v>1410</v>
      </c>
      <c r="C321" s="88">
        <v>200000000</v>
      </c>
      <c r="D321" s="88">
        <v>150000000</v>
      </c>
      <c r="E321" s="88">
        <v>0</v>
      </c>
      <c r="F321" s="88">
        <v>50000000</v>
      </c>
    </row>
    <row r="322" spans="1:6" ht="15.75">
      <c r="A322" s="136"/>
      <c r="B322" s="130" t="s">
        <v>1466</v>
      </c>
      <c r="C322" s="88">
        <v>700000000</v>
      </c>
      <c r="D322" s="88">
        <v>0</v>
      </c>
      <c r="E322" s="88">
        <v>0</v>
      </c>
      <c r="F322" s="88">
        <v>700000000</v>
      </c>
    </row>
    <row r="323" spans="1:6" ht="15.75">
      <c r="A323" s="136"/>
      <c r="B323" s="130" t="s">
        <v>1467</v>
      </c>
      <c r="C323" s="88">
        <v>270000000</v>
      </c>
      <c r="D323" s="88">
        <v>200000000</v>
      </c>
      <c r="E323" s="88">
        <v>0</v>
      </c>
      <c r="F323" s="88">
        <v>70000000</v>
      </c>
    </row>
    <row r="324" spans="1:6" ht="30">
      <c r="A324" s="136"/>
      <c r="B324" s="130" t="s">
        <v>1441</v>
      </c>
      <c r="C324" s="88">
        <v>3714097700</v>
      </c>
      <c r="D324" s="88">
        <v>0</v>
      </c>
      <c r="E324" s="88">
        <v>3700000000</v>
      </c>
      <c r="F324" s="88">
        <v>14097700</v>
      </c>
    </row>
    <row r="325" spans="1:6" ht="45">
      <c r="A325" s="136"/>
      <c r="B325" s="130" t="s">
        <v>2046</v>
      </c>
      <c r="C325" s="88">
        <v>1530143000</v>
      </c>
      <c r="D325" s="88">
        <v>1401320000</v>
      </c>
      <c r="E325" s="88">
        <v>0</v>
      </c>
      <c r="F325" s="88">
        <v>128823000</v>
      </c>
    </row>
    <row r="326" spans="1:6" ht="15.75">
      <c r="A326" s="136"/>
      <c r="B326" s="130" t="s">
        <v>2626</v>
      </c>
      <c r="C326" s="88">
        <v>1050000000</v>
      </c>
      <c r="D326" s="88">
        <v>1000000000</v>
      </c>
      <c r="E326" s="88">
        <v>0</v>
      </c>
      <c r="F326" s="88">
        <v>50000000</v>
      </c>
    </row>
    <row r="327" spans="1:6" ht="45">
      <c r="A327" s="136"/>
      <c r="B327" s="130" t="s">
        <v>2627</v>
      </c>
      <c r="C327" s="88">
        <v>4750000000</v>
      </c>
      <c r="D327" s="88">
        <v>4650000000</v>
      </c>
      <c r="E327" s="88">
        <v>0</v>
      </c>
      <c r="F327" s="88">
        <v>100000000</v>
      </c>
    </row>
    <row r="328" spans="1:6" ht="30">
      <c r="A328" s="136"/>
      <c r="B328" s="130" t="s">
        <v>2628</v>
      </c>
      <c r="C328" s="88">
        <v>4400000000</v>
      </c>
      <c r="D328" s="88">
        <v>4100000000</v>
      </c>
      <c r="E328" s="88">
        <v>0</v>
      </c>
      <c r="F328" s="88">
        <v>300000000</v>
      </c>
    </row>
    <row r="329" spans="1:6" ht="15.75">
      <c r="A329" s="55">
        <v>13</v>
      </c>
      <c r="B329" s="129" t="s">
        <v>1667</v>
      </c>
      <c r="C329" s="92">
        <v>1300000000</v>
      </c>
      <c r="D329" s="92">
        <v>490000000</v>
      </c>
      <c r="E329" s="92">
        <v>800000000</v>
      </c>
      <c r="F329" s="92">
        <v>10000000</v>
      </c>
    </row>
    <row r="330" spans="1:6" ht="30">
      <c r="A330" s="136"/>
      <c r="B330" s="130" t="s">
        <v>1182</v>
      </c>
      <c r="C330" s="88">
        <v>500000000</v>
      </c>
      <c r="D330" s="88">
        <v>490000000</v>
      </c>
      <c r="E330" s="88">
        <v>0</v>
      </c>
      <c r="F330" s="88">
        <v>10000000</v>
      </c>
    </row>
    <row r="331" spans="1:6" ht="15.75">
      <c r="A331" s="136"/>
      <c r="B331" s="1" t="s">
        <v>1420</v>
      </c>
      <c r="C331" s="88">
        <v>800000000</v>
      </c>
      <c r="D331" s="88">
        <v>0</v>
      </c>
      <c r="E331" s="88">
        <v>800000000</v>
      </c>
      <c r="F331" s="88">
        <v>0</v>
      </c>
    </row>
    <row r="332" spans="1:6" ht="15.75">
      <c r="A332" s="55">
        <v>14</v>
      </c>
      <c r="B332" s="129" t="s">
        <v>1668</v>
      </c>
      <c r="C332" s="92">
        <v>2077707000</v>
      </c>
      <c r="D332" s="92">
        <v>668291000</v>
      </c>
      <c r="E332" s="92">
        <v>0</v>
      </c>
      <c r="F332" s="92">
        <v>1409416000</v>
      </c>
    </row>
    <row r="333" spans="1:6" ht="15.75">
      <c r="A333" s="136"/>
      <c r="B333" s="130" t="s">
        <v>1183</v>
      </c>
      <c r="C333" s="88">
        <v>416000000</v>
      </c>
      <c r="D333" s="88">
        <v>0</v>
      </c>
      <c r="E333" s="88">
        <v>0</v>
      </c>
      <c r="F333" s="88">
        <v>416000000</v>
      </c>
    </row>
    <row r="334" spans="1:6" ht="30">
      <c r="A334" s="136"/>
      <c r="B334" s="130" t="s">
        <v>1184</v>
      </c>
      <c r="C334" s="88">
        <v>75336000</v>
      </c>
      <c r="D334" s="88">
        <v>0</v>
      </c>
      <c r="E334" s="88">
        <v>0</v>
      </c>
      <c r="F334" s="88">
        <v>75336000</v>
      </c>
    </row>
    <row r="335" spans="1:6" ht="30">
      <c r="A335" s="136"/>
      <c r="B335" s="130" t="s">
        <v>1669</v>
      </c>
      <c r="C335" s="88">
        <v>695304000</v>
      </c>
      <c r="D335" s="88">
        <v>0</v>
      </c>
      <c r="E335" s="88">
        <v>0</v>
      </c>
      <c r="F335" s="88">
        <v>695304000</v>
      </c>
    </row>
    <row r="336" spans="1:6" ht="45">
      <c r="A336" s="136"/>
      <c r="B336" s="130" t="s">
        <v>1185</v>
      </c>
      <c r="C336" s="88">
        <v>50000000</v>
      </c>
      <c r="D336" s="88">
        <v>18291000</v>
      </c>
      <c r="E336" s="88">
        <v>0</v>
      </c>
      <c r="F336" s="88">
        <v>31709000</v>
      </c>
    </row>
    <row r="337" spans="1:6" ht="30">
      <c r="A337" s="136"/>
      <c r="B337" s="130" t="s">
        <v>1186</v>
      </c>
      <c r="C337" s="88">
        <v>700000000</v>
      </c>
      <c r="D337" s="88">
        <v>650000000</v>
      </c>
      <c r="E337" s="88">
        <v>0</v>
      </c>
      <c r="F337" s="88">
        <v>50000000</v>
      </c>
    </row>
    <row r="338" spans="1:6" ht="45">
      <c r="A338" s="136"/>
      <c r="B338" s="130" t="s">
        <v>2399</v>
      </c>
      <c r="C338" s="88">
        <v>32827000</v>
      </c>
      <c r="D338" s="88">
        <v>0</v>
      </c>
      <c r="E338" s="88">
        <v>0</v>
      </c>
      <c r="F338" s="88">
        <v>32827000</v>
      </c>
    </row>
    <row r="339" spans="1:6" ht="30">
      <c r="A339" s="136"/>
      <c r="B339" s="130" t="s">
        <v>2400</v>
      </c>
      <c r="C339" s="88">
        <v>14684000</v>
      </c>
      <c r="D339" s="88">
        <v>0</v>
      </c>
      <c r="E339" s="88">
        <v>0</v>
      </c>
      <c r="F339" s="88">
        <v>14684000</v>
      </c>
    </row>
    <row r="340" spans="1:6" ht="30">
      <c r="A340" s="136"/>
      <c r="B340" s="130" t="s">
        <v>2401</v>
      </c>
      <c r="C340" s="88">
        <v>30054000</v>
      </c>
      <c r="D340" s="88">
        <v>0</v>
      </c>
      <c r="E340" s="88">
        <v>0</v>
      </c>
      <c r="F340" s="88">
        <v>30054000</v>
      </c>
    </row>
    <row r="341" spans="1:6" ht="45">
      <c r="A341" s="136"/>
      <c r="B341" s="130" t="s">
        <v>2402</v>
      </c>
      <c r="C341" s="88">
        <v>63502000</v>
      </c>
      <c r="D341" s="88">
        <v>0</v>
      </c>
      <c r="E341" s="88">
        <v>0</v>
      </c>
      <c r="F341" s="88">
        <v>63502000</v>
      </c>
    </row>
    <row r="342" spans="1:6" ht="15.75">
      <c r="A342" s="55" t="s">
        <v>2</v>
      </c>
      <c r="B342" s="133" t="s">
        <v>956</v>
      </c>
      <c r="C342" s="91">
        <v>230707008300</v>
      </c>
      <c r="D342" s="91">
        <v>173683106000</v>
      </c>
      <c r="E342" s="91">
        <v>28219813000</v>
      </c>
      <c r="F342" s="91">
        <v>28804089300</v>
      </c>
    </row>
    <row r="343" spans="1:6" ht="15.75">
      <c r="A343" s="55">
        <v>1</v>
      </c>
      <c r="B343" s="129" t="s">
        <v>2403</v>
      </c>
      <c r="C343" s="92">
        <v>9577000000</v>
      </c>
      <c r="D343" s="92">
        <v>5002483000</v>
      </c>
      <c r="E343" s="92">
        <v>0</v>
      </c>
      <c r="F343" s="92">
        <v>4574517000</v>
      </c>
    </row>
    <row r="344" spans="1:6" ht="30">
      <c r="A344" s="136"/>
      <c r="B344" s="130" t="s">
        <v>2404</v>
      </c>
      <c r="C344" s="88">
        <v>1525000000</v>
      </c>
      <c r="D344" s="88">
        <v>1380937000</v>
      </c>
      <c r="E344" s="88">
        <v>0</v>
      </c>
      <c r="F344" s="88">
        <v>144063000</v>
      </c>
    </row>
    <row r="345" spans="1:6" ht="30">
      <c r="A345" s="136"/>
      <c r="B345" s="130" t="s">
        <v>2405</v>
      </c>
      <c r="C345" s="88">
        <v>1100000000</v>
      </c>
      <c r="D345" s="88">
        <v>1100000000</v>
      </c>
      <c r="E345" s="88">
        <v>0</v>
      </c>
      <c r="F345" s="88">
        <v>0</v>
      </c>
    </row>
    <row r="346" spans="1:6" ht="30">
      <c r="A346" s="136"/>
      <c r="B346" s="130" t="s">
        <v>2629</v>
      </c>
      <c r="C346" s="88">
        <v>352000000</v>
      </c>
      <c r="D346" s="88">
        <v>93418000</v>
      </c>
      <c r="E346" s="88">
        <v>0</v>
      </c>
      <c r="F346" s="88">
        <v>258582000</v>
      </c>
    </row>
    <row r="347" spans="1:6" ht="30">
      <c r="A347" s="136"/>
      <c r="B347" s="130" t="s">
        <v>2630</v>
      </c>
      <c r="C347" s="88">
        <v>5500000000</v>
      </c>
      <c r="D347" s="88">
        <v>1428128000</v>
      </c>
      <c r="E347" s="88">
        <v>0</v>
      </c>
      <c r="F347" s="88">
        <v>4071872000</v>
      </c>
    </row>
    <row r="348" spans="1:6" ht="30">
      <c r="A348" s="136"/>
      <c r="B348" s="130" t="s">
        <v>2631</v>
      </c>
      <c r="C348" s="88">
        <v>1100000000</v>
      </c>
      <c r="D348" s="88">
        <v>1000000000</v>
      </c>
      <c r="E348" s="88">
        <v>0</v>
      </c>
      <c r="F348" s="88">
        <v>100000000</v>
      </c>
    </row>
    <row r="349" spans="1:6" ht="15.75">
      <c r="A349" s="55">
        <v>2</v>
      </c>
      <c r="B349" s="129" t="s">
        <v>2406</v>
      </c>
      <c r="C349" s="92">
        <v>377283000</v>
      </c>
      <c r="D349" s="92">
        <v>377283000</v>
      </c>
      <c r="E349" s="92">
        <v>0</v>
      </c>
      <c r="F349" s="92">
        <v>0</v>
      </c>
    </row>
    <row r="350" spans="1:6" ht="15.75">
      <c r="A350" s="136"/>
      <c r="B350" s="1" t="s">
        <v>2407</v>
      </c>
      <c r="C350" s="88">
        <v>377283000</v>
      </c>
      <c r="D350" s="88">
        <v>377283000</v>
      </c>
      <c r="E350" s="88">
        <v>0</v>
      </c>
      <c r="F350" s="88">
        <v>0</v>
      </c>
    </row>
    <row r="351" spans="1:6" ht="15.75">
      <c r="A351" s="55">
        <v>3</v>
      </c>
      <c r="B351" s="129" t="s">
        <v>2408</v>
      </c>
      <c r="C351" s="92">
        <v>1816672000</v>
      </c>
      <c r="D351" s="92">
        <v>815410000</v>
      </c>
      <c r="E351" s="92">
        <v>0</v>
      </c>
      <c r="F351" s="92">
        <v>1001262000</v>
      </c>
    </row>
    <row r="352" spans="1:6" ht="30">
      <c r="A352" s="136"/>
      <c r="B352" s="130" t="s">
        <v>2409</v>
      </c>
      <c r="C352" s="88">
        <v>1000000000</v>
      </c>
      <c r="D352" s="88">
        <v>7210000</v>
      </c>
      <c r="E352" s="88">
        <v>0</v>
      </c>
      <c r="F352" s="88">
        <v>992790000</v>
      </c>
    </row>
    <row r="353" spans="1:6" ht="30">
      <c r="A353" s="136"/>
      <c r="B353" s="130" t="s">
        <v>2410</v>
      </c>
      <c r="C353" s="88">
        <v>800000000</v>
      </c>
      <c r="D353" s="88">
        <v>800000000</v>
      </c>
      <c r="E353" s="88">
        <v>0</v>
      </c>
      <c r="F353" s="88">
        <v>0</v>
      </c>
    </row>
    <row r="354" spans="1:6" ht="45">
      <c r="A354" s="136"/>
      <c r="B354" s="130" t="s">
        <v>2632</v>
      </c>
      <c r="C354" s="88">
        <v>16672000</v>
      </c>
      <c r="D354" s="88">
        <v>8200000</v>
      </c>
      <c r="E354" s="88">
        <v>0</v>
      </c>
      <c r="F354" s="88">
        <v>8472000</v>
      </c>
    </row>
    <row r="355" spans="1:6" ht="15.75">
      <c r="A355" s="55">
        <v>4</v>
      </c>
      <c r="B355" s="129" t="s">
        <v>1670</v>
      </c>
      <c r="C355" s="92">
        <v>10965021000</v>
      </c>
      <c r="D355" s="92">
        <v>10904021000</v>
      </c>
      <c r="E355" s="92">
        <v>0</v>
      </c>
      <c r="F355" s="92">
        <v>61000000</v>
      </c>
    </row>
    <row r="356" spans="1:6" ht="30">
      <c r="A356" s="136"/>
      <c r="B356" s="130" t="s">
        <v>1671</v>
      </c>
      <c r="C356" s="88">
        <v>7761360000</v>
      </c>
      <c r="D356" s="88">
        <v>7700360000</v>
      </c>
      <c r="E356" s="88">
        <v>0</v>
      </c>
      <c r="F356" s="88">
        <v>61000000</v>
      </c>
    </row>
    <row r="357" spans="1:6" ht="45">
      <c r="A357" s="136"/>
      <c r="B357" s="130" t="s">
        <v>2411</v>
      </c>
      <c r="C357" s="88">
        <v>86814000</v>
      </c>
      <c r="D357" s="88">
        <v>86814000</v>
      </c>
      <c r="E357" s="88">
        <v>0</v>
      </c>
      <c r="F357" s="88">
        <v>0</v>
      </c>
    </row>
    <row r="358" spans="1:6" ht="30">
      <c r="A358" s="136"/>
      <c r="B358" s="130" t="s">
        <v>2412</v>
      </c>
      <c r="C358" s="88">
        <v>200000000</v>
      </c>
      <c r="D358" s="88">
        <v>200000000</v>
      </c>
      <c r="E358" s="88">
        <v>0</v>
      </c>
      <c r="F358" s="88">
        <v>0</v>
      </c>
    </row>
    <row r="359" spans="1:6" ht="30">
      <c r="A359" s="136"/>
      <c r="B359" s="130" t="s">
        <v>2633</v>
      </c>
      <c r="C359" s="88">
        <v>2916847000</v>
      </c>
      <c r="D359" s="88">
        <v>2916847000</v>
      </c>
      <c r="E359" s="88">
        <v>0</v>
      </c>
      <c r="F359" s="88">
        <v>0</v>
      </c>
    </row>
    <row r="360" spans="1:6" ht="15.75">
      <c r="A360" s="55">
        <v>5</v>
      </c>
      <c r="B360" s="129" t="s">
        <v>1672</v>
      </c>
      <c r="C360" s="92">
        <v>9443000000</v>
      </c>
      <c r="D360" s="92">
        <v>9203236000</v>
      </c>
      <c r="E360" s="92">
        <v>127000000</v>
      </c>
      <c r="F360" s="92">
        <v>112764000</v>
      </c>
    </row>
    <row r="361" spans="1:6" ht="30">
      <c r="A361" s="136"/>
      <c r="B361" s="130" t="s">
        <v>1468</v>
      </c>
      <c r="C361" s="88">
        <v>7627000000</v>
      </c>
      <c r="D361" s="88">
        <v>7500000000</v>
      </c>
      <c r="E361" s="88">
        <v>127000000</v>
      </c>
      <c r="F361" s="88">
        <v>0</v>
      </c>
    </row>
    <row r="362" spans="1:6" ht="30">
      <c r="A362" s="136"/>
      <c r="B362" s="130" t="s">
        <v>2047</v>
      </c>
      <c r="C362" s="88">
        <v>416000000</v>
      </c>
      <c r="D362" s="88">
        <v>303236000</v>
      </c>
      <c r="E362" s="88">
        <v>0</v>
      </c>
      <c r="F362" s="88">
        <v>112764000</v>
      </c>
    </row>
    <row r="363" spans="1:6" ht="30">
      <c r="A363" s="136"/>
      <c r="B363" s="130" t="s">
        <v>2413</v>
      </c>
      <c r="C363" s="88">
        <v>1400000000</v>
      </c>
      <c r="D363" s="88">
        <v>1400000000</v>
      </c>
      <c r="E363" s="88">
        <v>0</v>
      </c>
      <c r="F363" s="88">
        <v>0</v>
      </c>
    </row>
    <row r="364" spans="1:6" ht="15.75">
      <c r="A364" s="55">
        <v>6</v>
      </c>
      <c r="B364" s="129" t="s">
        <v>2048</v>
      </c>
      <c r="C364" s="92">
        <v>315000000</v>
      </c>
      <c r="D364" s="92">
        <v>315000000</v>
      </c>
      <c r="E364" s="92">
        <v>0</v>
      </c>
      <c r="F364" s="92">
        <v>0</v>
      </c>
    </row>
    <row r="365" spans="1:6" ht="30">
      <c r="A365" s="136"/>
      <c r="B365" s="130" t="s">
        <v>2049</v>
      </c>
      <c r="C365" s="88">
        <v>315000000</v>
      </c>
      <c r="D365" s="88">
        <v>315000000</v>
      </c>
      <c r="E365" s="88">
        <v>0</v>
      </c>
      <c r="F365" s="88">
        <v>0</v>
      </c>
    </row>
    <row r="366" spans="1:6" ht="15.75">
      <c r="A366" s="55">
        <v>7</v>
      </c>
      <c r="B366" s="129" t="s">
        <v>1673</v>
      </c>
      <c r="C366" s="92">
        <v>8843228000</v>
      </c>
      <c r="D366" s="92">
        <v>8843228000</v>
      </c>
      <c r="E366" s="92">
        <v>0</v>
      </c>
      <c r="F366" s="92">
        <v>0</v>
      </c>
    </row>
    <row r="367" spans="1:6" ht="30">
      <c r="A367" s="136"/>
      <c r="B367" s="130" t="s">
        <v>1188</v>
      </c>
      <c r="C367" s="88">
        <v>1567000000</v>
      </c>
      <c r="D367" s="88">
        <v>1567000000</v>
      </c>
      <c r="E367" s="88">
        <v>0</v>
      </c>
      <c r="F367" s="88">
        <v>0</v>
      </c>
    </row>
    <row r="368" spans="1:6" ht="15.75">
      <c r="A368" s="136"/>
      <c r="B368" s="130" t="s">
        <v>1187</v>
      </c>
      <c r="C368" s="88">
        <v>2737600000</v>
      </c>
      <c r="D368" s="88">
        <v>2737600000</v>
      </c>
      <c r="E368" s="88">
        <v>0</v>
      </c>
      <c r="F368" s="88">
        <v>0</v>
      </c>
    </row>
    <row r="369" spans="1:6" ht="45">
      <c r="A369" s="136"/>
      <c r="B369" s="130" t="s">
        <v>2050</v>
      </c>
      <c r="C369" s="88">
        <v>350000000</v>
      </c>
      <c r="D369" s="88">
        <v>350000000</v>
      </c>
      <c r="E369" s="88">
        <v>0</v>
      </c>
      <c r="F369" s="88">
        <v>0</v>
      </c>
    </row>
    <row r="370" spans="1:6" ht="15.75">
      <c r="A370" s="136"/>
      <c r="B370" s="130" t="s">
        <v>2051</v>
      </c>
      <c r="C370" s="88">
        <v>2000000000</v>
      </c>
      <c r="D370" s="88">
        <v>2000000000</v>
      </c>
      <c r="E370" s="88">
        <v>0</v>
      </c>
      <c r="F370" s="88">
        <v>0</v>
      </c>
    </row>
    <row r="371" spans="1:6" ht="15.75">
      <c r="A371" s="136"/>
      <c r="B371" s="130" t="s">
        <v>2414</v>
      </c>
      <c r="C371" s="88">
        <v>900000000</v>
      </c>
      <c r="D371" s="88">
        <v>900000000</v>
      </c>
      <c r="E371" s="88">
        <v>0</v>
      </c>
      <c r="F371" s="88">
        <v>0</v>
      </c>
    </row>
    <row r="372" spans="1:6" ht="15.75">
      <c r="A372" s="136"/>
      <c r="B372" s="130" t="s">
        <v>2415</v>
      </c>
      <c r="C372" s="88">
        <v>570000000</v>
      </c>
      <c r="D372" s="88">
        <v>570000000</v>
      </c>
      <c r="E372" s="88">
        <v>0</v>
      </c>
      <c r="F372" s="88">
        <v>0</v>
      </c>
    </row>
    <row r="373" spans="1:6" ht="30">
      <c r="A373" s="136"/>
      <c r="B373" s="130" t="s">
        <v>2416</v>
      </c>
      <c r="C373" s="88">
        <v>700000000</v>
      </c>
      <c r="D373" s="88">
        <v>700000000</v>
      </c>
      <c r="E373" s="88">
        <v>0</v>
      </c>
      <c r="F373" s="88">
        <v>0</v>
      </c>
    </row>
    <row r="374" spans="1:6" ht="30">
      <c r="A374" s="136"/>
      <c r="B374" s="130" t="s">
        <v>2634</v>
      </c>
      <c r="C374" s="88">
        <v>18628000</v>
      </c>
      <c r="D374" s="88">
        <v>18628000</v>
      </c>
      <c r="E374" s="88">
        <v>0</v>
      </c>
      <c r="F374" s="88">
        <v>0</v>
      </c>
    </row>
    <row r="375" spans="1:6" ht="15.75">
      <c r="A375" s="55">
        <v>8</v>
      </c>
      <c r="B375" s="129" t="s">
        <v>2417</v>
      </c>
      <c r="C375" s="92">
        <v>19642000000</v>
      </c>
      <c r="D375" s="92">
        <v>12250000000</v>
      </c>
      <c r="E375" s="92">
        <v>5300000000</v>
      </c>
      <c r="F375" s="92">
        <v>2092000000</v>
      </c>
    </row>
    <row r="376" spans="1:6" ht="30">
      <c r="A376" s="136"/>
      <c r="B376" s="130" t="s">
        <v>2418</v>
      </c>
      <c r="C376" s="88">
        <v>300000000</v>
      </c>
      <c r="D376" s="88">
        <v>300000000</v>
      </c>
      <c r="E376" s="88">
        <v>0</v>
      </c>
      <c r="F376" s="88">
        <v>0</v>
      </c>
    </row>
    <row r="377" spans="1:6" ht="30">
      <c r="A377" s="136"/>
      <c r="B377" s="130" t="s">
        <v>2419</v>
      </c>
      <c r="C377" s="88">
        <v>300000000</v>
      </c>
      <c r="D377" s="88">
        <v>300000000</v>
      </c>
      <c r="E377" s="88">
        <v>0</v>
      </c>
      <c r="F377" s="88">
        <v>0</v>
      </c>
    </row>
    <row r="378" spans="1:6" ht="15.75">
      <c r="A378" s="136"/>
      <c r="B378" s="130" t="s">
        <v>2420</v>
      </c>
      <c r="C378" s="88">
        <v>300000000</v>
      </c>
      <c r="D378" s="88">
        <v>300000000</v>
      </c>
      <c r="E378" s="88">
        <v>0</v>
      </c>
      <c r="F378" s="88">
        <v>0</v>
      </c>
    </row>
    <row r="379" spans="1:6" ht="30">
      <c r="A379" s="136"/>
      <c r="B379" s="130" t="s">
        <v>2421</v>
      </c>
      <c r="C379" s="88">
        <v>442000000</v>
      </c>
      <c r="D379" s="88">
        <v>350000000</v>
      </c>
      <c r="E379" s="88">
        <v>0</v>
      </c>
      <c r="F379" s="88">
        <v>92000000</v>
      </c>
    </row>
    <row r="380" spans="1:6" ht="30">
      <c r="A380" s="136"/>
      <c r="B380" s="130" t="s">
        <v>2422</v>
      </c>
      <c r="C380" s="88">
        <v>2000000000</v>
      </c>
      <c r="D380" s="88">
        <v>2000000000</v>
      </c>
      <c r="E380" s="88">
        <v>0</v>
      </c>
      <c r="F380" s="88">
        <v>0</v>
      </c>
    </row>
    <row r="381" spans="1:6" ht="30">
      <c r="A381" s="136"/>
      <c r="B381" s="130" t="s">
        <v>2423</v>
      </c>
      <c r="C381" s="88">
        <v>3000000000</v>
      </c>
      <c r="D381" s="88">
        <v>3000000000</v>
      </c>
      <c r="E381" s="88">
        <v>0</v>
      </c>
      <c r="F381" s="88">
        <v>0</v>
      </c>
    </row>
    <row r="382" spans="1:6" ht="30">
      <c r="A382" s="136"/>
      <c r="B382" s="130" t="s">
        <v>2424</v>
      </c>
      <c r="C382" s="88">
        <v>5300000000</v>
      </c>
      <c r="D382" s="88">
        <v>0</v>
      </c>
      <c r="E382" s="88">
        <v>5300000000</v>
      </c>
      <c r="F382" s="88">
        <v>0</v>
      </c>
    </row>
    <row r="383" spans="1:6" ht="30">
      <c r="A383" s="136"/>
      <c r="B383" s="130" t="s">
        <v>2425</v>
      </c>
      <c r="C383" s="88">
        <v>4000000000</v>
      </c>
      <c r="D383" s="88">
        <v>4000000000</v>
      </c>
      <c r="E383" s="88">
        <v>0</v>
      </c>
      <c r="F383" s="88">
        <v>0</v>
      </c>
    </row>
    <row r="384" spans="1:6" ht="30">
      <c r="A384" s="136"/>
      <c r="B384" s="130" t="s">
        <v>2426</v>
      </c>
      <c r="C384" s="88">
        <v>1600000000</v>
      </c>
      <c r="D384" s="88">
        <v>1600000000</v>
      </c>
      <c r="E384" s="88">
        <v>0</v>
      </c>
      <c r="F384" s="88">
        <v>0</v>
      </c>
    </row>
    <row r="385" spans="1:6" ht="30">
      <c r="A385" s="136"/>
      <c r="B385" s="130" t="s">
        <v>2635</v>
      </c>
      <c r="C385" s="88">
        <v>2400000000</v>
      </c>
      <c r="D385" s="88">
        <v>400000000</v>
      </c>
      <c r="E385" s="88">
        <v>0</v>
      </c>
      <c r="F385" s="88">
        <v>2000000000</v>
      </c>
    </row>
    <row r="386" spans="1:6" ht="15.75">
      <c r="A386" s="55">
        <v>9</v>
      </c>
      <c r="B386" s="129" t="s">
        <v>1674</v>
      </c>
      <c r="C386" s="92">
        <v>24001846000</v>
      </c>
      <c r="D386" s="92">
        <v>8983468000</v>
      </c>
      <c r="E386" s="92">
        <v>11763118500</v>
      </c>
      <c r="F386" s="92">
        <v>3255259500</v>
      </c>
    </row>
    <row r="387" spans="1:6" ht="15.75">
      <c r="A387" s="136"/>
      <c r="B387" s="130" t="s">
        <v>1190</v>
      </c>
      <c r="C387" s="88">
        <v>520000000</v>
      </c>
      <c r="D387" s="88">
        <v>520000000</v>
      </c>
      <c r="E387" s="88">
        <v>0</v>
      </c>
      <c r="F387" s="88">
        <v>0</v>
      </c>
    </row>
    <row r="388" spans="1:6" ht="30">
      <c r="A388" s="136"/>
      <c r="B388" s="130" t="s">
        <v>1675</v>
      </c>
      <c r="C388" s="88">
        <v>6600000000</v>
      </c>
      <c r="D388" s="88">
        <v>2272000000</v>
      </c>
      <c r="E388" s="88">
        <v>3275898500</v>
      </c>
      <c r="F388" s="88">
        <v>1052101500</v>
      </c>
    </row>
    <row r="389" spans="1:6" ht="15.75">
      <c r="A389" s="136"/>
      <c r="B389" s="130" t="s">
        <v>1676</v>
      </c>
      <c r="C389" s="88">
        <v>800000000</v>
      </c>
      <c r="D389" s="88">
        <v>800000000</v>
      </c>
      <c r="E389" s="88">
        <v>0</v>
      </c>
      <c r="F389" s="88">
        <v>0</v>
      </c>
    </row>
    <row r="390" spans="1:6" ht="45">
      <c r="A390" s="136"/>
      <c r="B390" s="130" t="s">
        <v>1189</v>
      </c>
      <c r="C390" s="88">
        <v>100000000</v>
      </c>
      <c r="D390" s="88">
        <v>0</v>
      </c>
      <c r="E390" s="88">
        <v>100000000</v>
      </c>
      <c r="F390" s="88">
        <v>0</v>
      </c>
    </row>
    <row r="391" spans="1:6" ht="30">
      <c r="A391" s="136"/>
      <c r="B391" s="130" t="s">
        <v>2052</v>
      </c>
      <c r="C391" s="88">
        <v>350000000</v>
      </c>
      <c r="D391" s="88">
        <v>350000000</v>
      </c>
      <c r="E391" s="88">
        <v>0</v>
      </c>
      <c r="F391" s="88">
        <v>0</v>
      </c>
    </row>
    <row r="392" spans="1:6" ht="45">
      <c r="A392" s="136"/>
      <c r="B392" s="130" t="s">
        <v>2053</v>
      </c>
      <c r="C392" s="88">
        <v>442846000</v>
      </c>
      <c r="D392" s="88">
        <v>442846000</v>
      </c>
      <c r="E392" s="88">
        <v>0</v>
      </c>
      <c r="F392" s="88">
        <v>0</v>
      </c>
    </row>
    <row r="393" spans="1:6" ht="45">
      <c r="A393" s="136"/>
      <c r="B393" s="130" t="s">
        <v>2054</v>
      </c>
      <c r="C393" s="88">
        <v>5600000000</v>
      </c>
      <c r="D393" s="88">
        <v>2200000000</v>
      </c>
      <c r="E393" s="88">
        <v>2400000000</v>
      </c>
      <c r="F393" s="88">
        <v>1000000000</v>
      </c>
    </row>
    <row r="394" spans="1:6" ht="30">
      <c r="A394" s="136"/>
      <c r="B394" s="130" t="s">
        <v>2055</v>
      </c>
      <c r="C394" s="88">
        <v>3500000000</v>
      </c>
      <c r="D394" s="88">
        <v>0</v>
      </c>
      <c r="E394" s="88">
        <v>3187220000</v>
      </c>
      <c r="F394" s="88">
        <v>312780000</v>
      </c>
    </row>
    <row r="395" spans="1:6" ht="30">
      <c r="A395" s="136"/>
      <c r="B395" s="130" t="s">
        <v>2636</v>
      </c>
      <c r="C395" s="88">
        <v>537000000</v>
      </c>
      <c r="D395" s="88">
        <v>384000000</v>
      </c>
      <c r="E395" s="88">
        <v>0</v>
      </c>
      <c r="F395" s="88">
        <v>153000000</v>
      </c>
    </row>
    <row r="396" spans="1:6" ht="15.75">
      <c r="A396" s="136"/>
      <c r="B396" s="130" t="s">
        <v>2637</v>
      </c>
      <c r="C396" s="88">
        <v>552000000</v>
      </c>
      <c r="D396" s="88">
        <v>552000000</v>
      </c>
      <c r="E396" s="88">
        <v>0</v>
      </c>
      <c r="F396" s="88">
        <v>0</v>
      </c>
    </row>
    <row r="397" spans="1:6" ht="15.75">
      <c r="A397" s="136"/>
      <c r="B397" s="130" t="s">
        <v>2638</v>
      </c>
      <c r="C397" s="88">
        <v>500000000</v>
      </c>
      <c r="D397" s="88">
        <v>500000000</v>
      </c>
      <c r="E397" s="88">
        <v>0</v>
      </c>
      <c r="F397" s="88">
        <v>0</v>
      </c>
    </row>
    <row r="398" spans="1:6" ht="15.75">
      <c r="A398" s="136"/>
      <c r="B398" s="130" t="s">
        <v>2639</v>
      </c>
      <c r="C398" s="88">
        <v>500000000</v>
      </c>
      <c r="D398" s="88">
        <v>500000000</v>
      </c>
      <c r="E398" s="88">
        <v>0</v>
      </c>
      <c r="F398" s="88">
        <v>0</v>
      </c>
    </row>
    <row r="399" spans="1:6" ht="30">
      <c r="A399" s="136"/>
      <c r="B399" s="130" t="s">
        <v>2640</v>
      </c>
      <c r="C399" s="88">
        <v>1000000000</v>
      </c>
      <c r="D399" s="88">
        <v>262622000</v>
      </c>
      <c r="E399" s="88">
        <v>0</v>
      </c>
      <c r="F399" s="88">
        <v>737378000</v>
      </c>
    </row>
    <row r="400" spans="1:6" ht="30">
      <c r="A400" s="136"/>
      <c r="B400" s="130" t="s">
        <v>2641</v>
      </c>
      <c r="C400" s="88">
        <v>3000000000</v>
      </c>
      <c r="D400" s="88">
        <v>200000000</v>
      </c>
      <c r="E400" s="88">
        <v>2800000000</v>
      </c>
      <c r="F400" s="88">
        <v>0</v>
      </c>
    </row>
    <row r="401" spans="1:6" ht="15.75">
      <c r="A401" s="55">
        <v>10</v>
      </c>
      <c r="B401" s="129" t="s">
        <v>1677</v>
      </c>
      <c r="C401" s="92">
        <v>12159475300</v>
      </c>
      <c r="D401" s="92">
        <v>11497639300</v>
      </c>
      <c r="E401" s="92">
        <v>0</v>
      </c>
      <c r="F401" s="92">
        <v>661836000</v>
      </c>
    </row>
    <row r="402" spans="1:6" ht="30">
      <c r="A402" s="136"/>
      <c r="B402" s="130" t="s">
        <v>1191</v>
      </c>
      <c r="C402" s="88">
        <v>500000000</v>
      </c>
      <c r="D402" s="88">
        <v>500000000</v>
      </c>
      <c r="E402" s="88">
        <v>0</v>
      </c>
      <c r="F402" s="88">
        <v>0</v>
      </c>
    </row>
    <row r="403" spans="1:6" ht="30">
      <c r="A403" s="136"/>
      <c r="B403" s="130" t="s">
        <v>1192</v>
      </c>
      <c r="C403" s="88">
        <v>300000000</v>
      </c>
      <c r="D403" s="88">
        <v>300000000</v>
      </c>
      <c r="E403" s="88">
        <v>0</v>
      </c>
      <c r="F403" s="88">
        <v>0</v>
      </c>
    </row>
    <row r="404" spans="1:6" ht="30">
      <c r="A404" s="136"/>
      <c r="B404" s="130" t="s">
        <v>1193</v>
      </c>
      <c r="C404" s="88">
        <v>1900000000</v>
      </c>
      <c r="D404" s="88">
        <v>1900000000</v>
      </c>
      <c r="E404" s="88">
        <v>0</v>
      </c>
      <c r="F404" s="88">
        <v>0</v>
      </c>
    </row>
    <row r="405" spans="1:6" ht="30">
      <c r="A405" s="136"/>
      <c r="B405" s="130" t="s">
        <v>1195</v>
      </c>
      <c r="C405" s="88">
        <v>1400000000</v>
      </c>
      <c r="D405" s="88">
        <v>1400000000</v>
      </c>
      <c r="E405" s="88">
        <v>0</v>
      </c>
      <c r="F405" s="88">
        <v>0</v>
      </c>
    </row>
    <row r="406" spans="1:6" ht="30">
      <c r="A406" s="136"/>
      <c r="B406" s="130" t="s">
        <v>1194</v>
      </c>
      <c r="C406" s="88">
        <v>2000000000</v>
      </c>
      <c r="D406" s="88">
        <v>2000000000</v>
      </c>
      <c r="E406" s="88">
        <v>0</v>
      </c>
      <c r="F406" s="88">
        <v>0</v>
      </c>
    </row>
    <row r="407" spans="1:6" ht="30">
      <c r="A407" s="136"/>
      <c r="B407" s="130" t="s">
        <v>2056</v>
      </c>
      <c r="C407" s="88">
        <v>1000000000</v>
      </c>
      <c r="D407" s="88">
        <v>600000000</v>
      </c>
      <c r="E407" s="88">
        <v>0</v>
      </c>
      <c r="F407" s="88">
        <v>400000000</v>
      </c>
    </row>
    <row r="408" spans="1:6" ht="30">
      <c r="A408" s="136"/>
      <c r="B408" s="130" t="s">
        <v>2057</v>
      </c>
      <c r="C408" s="88">
        <v>400000000</v>
      </c>
      <c r="D408" s="88">
        <v>400000000</v>
      </c>
      <c r="E408" s="88">
        <v>0</v>
      </c>
      <c r="F408" s="88">
        <v>0</v>
      </c>
    </row>
    <row r="409" spans="1:6" ht="15.75">
      <c r="A409" s="136"/>
      <c r="B409" s="130" t="s">
        <v>2058</v>
      </c>
      <c r="C409" s="88">
        <v>1000000000</v>
      </c>
      <c r="D409" s="88">
        <v>870000000</v>
      </c>
      <c r="E409" s="88">
        <v>0</v>
      </c>
      <c r="F409" s="88">
        <v>130000000</v>
      </c>
    </row>
    <row r="410" spans="1:6" ht="30">
      <c r="A410" s="136"/>
      <c r="B410" s="130" t="s">
        <v>2059</v>
      </c>
      <c r="C410" s="88">
        <v>2100000000</v>
      </c>
      <c r="D410" s="88">
        <v>2100000000</v>
      </c>
      <c r="E410" s="88">
        <v>0</v>
      </c>
      <c r="F410" s="88">
        <v>0</v>
      </c>
    </row>
    <row r="411" spans="1:6" ht="30">
      <c r="A411" s="136"/>
      <c r="B411" s="130" t="s">
        <v>2427</v>
      </c>
      <c r="C411" s="88">
        <v>201546000</v>
      </c>
      <c r="D411" s="88">
        <v>201546000</v>
      </c>
      <c r="E411" s="88">
        <v>0</v>
      </c>
      <c r="F411" s="88">
        <v>0</v>
      </c>
    </row>
    <row r="412" spans="1:6" ht="30">
      <c r="A412" s="136"/>
      <c r="B412" s="130" t="s">
        <v>2428</v>
      </c>
      <c r="C412" s="88">
        <v>700000000</v>
      </c>
      <c r="D412" s="88">
        <v>568164000</v>
      </c>
      <c r="E412" s="88">
        <v>0</v>
      </c>
      <c r="F412" s="88">
        <v>131836000</v>
      </c>
    </row>
    <row r="413" spans="1:6" ht="45">
      <c r="A413" s="136"/>
      <c r="B413" s="130" t="s">
        <v>2429</v>
      </c>
      <c r="C413" s="88">
        <v>657929300</v>
      </c>
      <c r="D413" s="88">
        <v>657929300</v>
      </c>
      <c r="E413" s="88">
        <v>0</v>
      </c>
      <c r="F413" s="88">
        <v>0</v>
      </c>
    </row>
    <row r="414" spans="1:6" ht="15.75">
      <c r="A414" s="55">
        <v>11</v>
      </c>
      <c r="B414" s="129" t="s">
        <v>1678</v>
      </c>
      <c r="C414" s="92">
        <v>7377140000</v>
      </c>
      <c r="D414" s="92">
        <v>2047388000</v>
      </c>
      <c r="E414" s="92">
        <v>5100000000</v>
      </c>
      <c r="F414" s="92">
        <v>229752000</v>
      </c>
    </row>
    <row r="415" spans="1:6" ht="30">
      <c r="A415" s="136"/>
      <c r="B415" s="130" t="s">
        <v>1469</v>
      </c>
      <c r="C415" s="88">
        <v>5100000000</v>
      </c>
      <c r="D415" s="88">
        <v>0</v>
      </c>
      <c r="E415" s="88">
        <v>5100000000</v>
      </c>
      <c r="F415" s="88">
        <v>0</v>
      </c>
    </row>
    <row r="416" spans="1:6" ht="30">
      <c r="A416" s="136"/>
      <c r="B416" s="130" t="s">
        <v>2430</v>
      </c>
      <c r="C416" s="88">
        <v>600000000</v>
      </c>
      <c r="D416" s="88">
        <v>600000000</v>
      </c>
      <c r="E416" s="88">
        <v>0</v>
      </c>
      <c r="F416" s="88">
        <v>0</v>
      </c>
    </row>
    <row r="417" spans="1:6" ht="30">
      <c r="A417" s="136"/>
      <c r="B417" s="130" t="s">
        <v>2431</v>
      </c>
      <c r="C417" s="88">
        <v>1500000000</v>
      </c>
      <c r="D417" s="88">
        <v>1300000000</v>
      </c>
      <c r="E417" s="88">
        <v>0</v>
      </c>
      <c r="F417" s="88">
        <v>200000000</v>
      </c>
    </row>
    <row r="418" spans="1:6" ht="30">
      <c r="A418" s="136"/>
      <c r="B418" s="130" t="s">
        <v>2642</v>
      </c>
      <c r="C418" s="88">
        <v>27140000</v>
      </c>
      <c r="D418" s="88">
        <v>27138000</v>
      </c>
      <c r="E418" s="88">
        <v>0</v>
      </c>
      <c r="F418" s="88">
        <v>2000</v>
      </c>
    </row>
    <row r="419" spans="1:6" ht="30">
      <c r="A419" s="136"/>
      <c r="B419" s="130" t="s">
        <v>2643</v>
      </c>
      <c r="C419" s="88">
        <v>150000000</v>
      </c>
      <c r="D419" s="88">
        <v>120250000</v>
      </c>
      <c r="E419" s="88">
        <v>0</v>
      </c>
      <c r="F419" s="88">
        <v>29750000</v>
      </c>
    </row>
    <row r="420" spans="1:6" ht="15.75">
      <c r="A420" s="55">
        <v>12</v>
      </c>
      <c r="B420" s="129" t="s">
        <v>1679</v>
      </c>
      <c r="C420" s="92">
        <v>75337424000</v>
      </c>
      <c r="D420" s="92">
        <v>69241424000</v>
      </c>
      <c r="E420" s="92">
        <v>0</v>
      </c>
      <c r="F420" s="92">
        <v>6096000000</v>
      </c>
    </row>
    <row r="421" spans="1:6" ht="45">
      <c r="A421" s="136"/>
      <c r="B421" s="130" t="s">
        <v>1470</v>
      </c>
      <c r="C421" s="88">
        <v>4160000000</v>
      </c>
      <c r="D421" s="88">
        <v>4160000000</v>
      </c>
      <c r="E421" s="88">
        <v>0</v>
      </c>
      <c r="F421" s="88">
        <v>0</v>
      </c>
    </row>
    <row r="422" spans="1:6" ht="45">
      <c r="A422" s="136"/>
      <c r="B422" s="130" t="s">
        <v>2060</v>
      </c>
      <c r="C422" s="88">
        <v>63089183000</v>
      </c>
      <c r="D422" s="88">
        <v>63089183000</v>
      </c>
      <c r="E422" s="88">
        <v>0</v>
      </c>
      <c r="F422" s="88">
        <v>0</v>
      </c>
    </row>
    <row r="423" spans="1:6" ht="30">
      <c r="A423" s="136"/>
      <c r="B423" s="130" t="s">
        <v>2644</v>
      </c>
      <c r="C423" s="88">
        <v>4969000000</v>
      </c>
      <c r="D423" s="88">
        <v>0</v>
      </c>
      <c r="E423" s="88">
        <v>0</v>
      </c>
      <c r="F423" s="88">
        <v>4969000000</v>
      </c>
    </row>
    <row r="424" spans="1:6" ht="30">
      <c r="A424" s="136"/>
      <c r="B424" s="130" t="s">
        <v>2645</v>
      </c>
      <c r="C424" s="88">
        <v>2194000000</v>
      </c>
      <c r="D424" s="88">
        <v>1067000000</v>
      </c>
      <c r="E424" s="88">
        <v>0</v>
      </c>
      <c r="F424" s="88">
        <v>1127000000</v>
      </c>
    </row>
    <row r="425" spans="1:6" ht="30">
      <c r="A425" s="136"/>
      <c r="B425" s="130" t="s">
        <v>2646</v>
      </c>
      <c r="C425" s="88">
        <v>925241000</v>
      </c>
      <c r="D425" s="88">
        <v>925241000</v>
      </c>
      <c r="E425" s="88">
        <v>0</v>
      </c>
      <c r="F425" s="88">
        <v>0</v>
      </c>
    </row>
    <row r="426" spans="1:6" ht="15.75">
      <c r="A426" s="55">
        <v>13</v>
      </c>
      <c r="B426" s="129" t="s">
        <v>1680</v>
      </c>
      <c r="C426" s="92">
        <v>31381919000</v>
      </c>
      <c r="D426" s="92">
        <v>25840477700</v>
      </c>
      <c r="E426" s="92">
        <v>4959694500</v>
      </c>
      <c r="F426" s="92">
        <v>581746800</v>
      </c>
    </row>
    <row r="427" spans="1:6" ht="45">
      <c r="A427" s="136"/>
      <c r="B427" s="130" t="s">
        <v>1681</v>
      </c>
      <c r="C427" s="88">
        <v>390000000</v>
      </c>
      <c r="D427" s="88">
        <v>0</v>
      </c>
      <c r="E427" s="88">
        <v>0</v>
      </c>
      <c r="F427" s="88">
        <v>390000000</v>
      </c>
    </row>
    <row r="428" spans="1:6" ht="30">
      <c r="A428" s="136"/>
      <c r="B428" s="130" t="s">
        <v>1682</v>
      </c>
      <c r="C428" s="88">
        <v>2478818000</v>
      </c>
      <c r="D428" s="88">
        <v>2478818000</v>
      </c>
      <c r="E428" s="88">
        <v>0</v>
      </c>
      <c r="F428" s="88">
        <v>0</v>
      </c>
    </row>
    <row r="429" spans="1:6" ht="15.75">
      <c r="A429" s="136"/>
      <c r="B429" s="130" t="s">
        <v>1683</v>
      </c>
      <c r="C429" s="88">
        <v>16083400000</v>
      </c>
      <c r="D429" s="88">
        <v>13331958700</v>
      </c>
      <c r="E429" s="88">
        <v>2559694500</v>
      </c>
      <c r="F429" s="88">
        <v>191746800</v>
      </c>
    </row>
    <row r="430" spans="1:6" ht="30">
      <c r="A430" s="136"/>
      <c r="B430" s="130" t="s">
        <v>1197</v>
      </c>
      <c r="C430" s="88">
        <v>2600000000</v>
      </c>
      <c r="D430" s="88">
        <v>2600000000</v>
      </c>
      <c r="E430" s="88">
        <v>0</v>
      </c>
      <c r="F430" s="88">
        <v>0</v>
      </c>
    </row>
    <row r="431" spans="1:6" ht="45">
      <c r="A431" s="136"/>
      <c r="B431" s="130" t="s">
        <v>1196</v>
      </c>
      <c r="C431" s="88">
        <v>749000000</v>
      </c>
      <c r="D431" s="88">
        <v>749000000</v>
      </c>
      <c r="E431" s="88">
        <v>0</v>
      </c>
      <c r="F431" s="88">
        <v>0</v>
      </c>
    </row>
    <row r="432" spans="1:6" ht="30">
      <c r="A432" s="136"/>
      <c r="B432" s="130" t="s">
        <v>1198</v>
      </c>
      <c r="C432" s="88">
        <v>1525000000</v>
      </c>
      <c r="D432" s="88">
        <v>1525000000</v>
      </c>
      <c r="E432" s="88">
        <v>0</v>
      </c>
      <c r="F432" s="88">
        <v>0</v>
      </c>
    </row>
    <row r="433" spans="1:6" ht="30">
      <c r="A433" s="136"/>
      <c r="B433" s="130" t="s">
        <v>1471</v>
      </c>
      <c r="C433" s="88">
        <v>2400000000</v>
      </c>
      <c r="D433" s="88">
        <v>0</v>
      </c>
      <c r="E433" s="88">
        <v>2400000000</v>
      </c>
      <c r="F433" s="88">
        <v>0</v>
      </c>
    </row>
    <row r="434" spans="1:6" ht="30">
      <c r="A434" s="136"/>
      <c r="B434" s="130" t="s">
        <v>1484</v>
      </c>
      <c r="C434" s="88">
        <v>1400000000</v>
      </c>
      <c r="D434" s="88">
        <v>1400000000</v>
      </c>
      <c r="E434" s="88">
        <v>0</v>
      </c>
      <c r="F434" s="88">
        <v>0</v>
      </c>
    </row>
    <row r="435" spans="1:6" ht="30">
      <c r="A435" s="136"/>
      <c r="B435" s="130" t="s">
        <v>2061</v>
      </c>
      <c r="C435" s="88">
        <v>400000000</v>
      </c>
      <c r="D435" s="88">
        <v>400000000</v>
      </c>
      <c r="E435" s="88">
        <v>0</v>
      </c>
      <c r="F435" s="88">
        <v>0</v>
      </c>
    </row>
    <row r="436" spans="1:6" ht="30">
      <c r="A436" s="136"/>
      <c r="B436" s="130" t="s">
        <v>2432</v>
      </c>
      <c r="C436" s="88">
        <v>1071515000</v>
      </c>
      <c r="D436" s="88">
        <v>1071515000</v>
      </c>
      <c r="E436" s="88">
        <v>0</v>
      </c>
      <c r="F436" s="88">
        <v>0</v>
      </c>
    </row>
    <row r="437" spans="1:6" ht="45">
      <c r="A437" s="136"/>
      <c r="B437" s="130" t="s">
        <v>2433</v>
      </c>
      <c r="C437" s="88">
        <v>216186000</v>
      </c>
      <c r="D437" s="88">
        <v>216186000</v>
      </c>
      <c r="E437" s="88">
        <v>0</v>
      </c>
      <c r="F437" s="88">
        <v>0</v>
      </c>
    </row>
    <row r="438" spans="1:6" ht="30">
      <c r="A438" s="136"/>
      <c r="B438" s="130" t="s">
        <v>2647</v>
      </c>
      <c r="C438" s="88">
        <v>2068000000</v>
      </c>
      <c r="D438" s="88">
        <v>2068000000</v>
      </c>
      <c r="E438" s="88">
        <v>0</v>
      </c>
      <c r="F438" s="88">
        <v>0</v>
      </c>
    </row>
    <row r="439" spans="1:6" ht="15.75">
      <c r="A439" s="55">
        <v>14</v>
      </c>
      <c r="B439" s="129" t="s">
        <v>1684</v>
      </c>
      <c r="C439" s="92">
        <v>19470000000</v>
      </c>
      <c r="D439" s="92">
        <v>8362048000</v>
      </c>
      <c r="E439" s="92">
        <v>970000000</v>
      </c>
      <c r="F439" s="92">
        <v>10137952000</v>
      </c>
    </row>
    <row r="440" spans="1:6" ht="30">
      <c r="A440" s="136"/>
      <c r="B440" s="130" t="s">
        <v>1685</v>
      </c>
      <c r="C440" s="88">
        <v>1000000000</v>
      </c>
      <c r="D440" s="88">
        <v>868000000</v>
      </c>
      <c r="E440" s="88">
        <v>0</v>
      </c>
      <c r="F440" s="88">
        <v>132000000</v>
      </c>
    </row>
    <row r="441" spans="1:6" ht="45">
      <c r="A441" s="136"/>
      <c r="B441" s="130" t="s">
        <v>1485</v>
      </c>
      <c r="C441" s="88">
        <v>970000000</v>
      </c>
      <c r="D441" s="88">
        <v>0</v>
      </c>
      <c r="E441" s="88">
        <v>970000000</v>
      </c>
      <c r="F441" s="88">
        <v>0</v>
      </c>
    </row>
    <row r="442" spans="1:6" ht="45">
      <c r="A442" s="136"/>
      <c r="B442" s="130" t="s">
        <v>2062</v>
      </c>
      <c r="C442" s="88">
        <v>3200000000</v>
      </c>
      <c r="D442" s="88">
        <v>3200000000</v>
      </c>
      <c r="E442" s="88">
        <v>0</v>
      </c>
      <c r="F442" s="88">
        <v>0</v>
      </c>
    </row>
    <row r="443" spans="1:6" ht="30">
      <c r="A443" s="136"/>
      <c r="B443" s="130" t="s">
        <v>2648</v>
      </c>
      <c r="C443" s="88">
        <v>10000000000</v>
      </c>
      <c r="D443" s="88">
        <v>5000000</v>
      </c>
      <c r="E443" s="88">
        <v>0</v>
      </c>
      <c r="F443" s="88">
        <v>9995000000</v>
      </c>
    </row>
    <row r="444" spans="1:6" ht="30">
      <c r="A444" s="136"/>
      <c r="B444" s="130" t="s">
        <v>2649</v>
      </c>
      <c r="C444" s="88">
        <v>1300000000</v>
      </c>
      <c r="D444" s="88">
        <v>1300000000</v>
      </c>
      <c r="E444" s="88">
        <v>0</v>
      </c>
      <c r="F444" s="88">
        <v>0</v>
      </c>
    </row>
    <row r="445" spans="1:6" ht="45">
      <c r="A445" s="136"/>
      <c r="B445" s="130" t="s">
        <v>2650</v>
      </c>
      <c r="C445" s="88">
        <v>1500000000</v>
      </c>
      <c r="D445" s="88">
        <v>1489048000</v>
      </c>
      <c r="E445" s="88">
        <v>0</v>
      </c>
      <c r="F445" s="88">
        <v>10952000</v>
      </c>
    </row>
    <row r="446" spans="1:6" ht="30">
      <c r="A446" s="136"/>
      <c r="B446" s="130" t="s">
        <v>2651</v>
      </c>
      <c r="C446" s="88">
        <v>1500000000</v>
      </c>
      <c r="D446" s="88">
        <v>1500000000</v>
      </c>
      <c r="E446" s="88">
        <v>0</v>
      </c>
      <c r="F446" s="88">
        <v>0</v>
      </c>
    </row>
    <row r="447" spans="1:6" ht="15.75">
      <c r="A447" s="55" t="s">
        <v>188</v>
      </c>
      <c r="B447" s="133" t="s">
        <v>970</v>
      </c>
      <c r="C447" s="91">
        <v>64086162655</v>
      </c>
      <c r="D447" s="91">
        <v>52578869643</v>
      </c>
      <c r="E447" s="91">
        <v>7118330120</v>
      </c>
      <c r="F447" s="91">
        <v>4388962892</v>
      </c>
    </row>
    <row r="448" spans="1:6" ht="15.75">
      <c r="A448" s="55">
        <v>1</v>
      </c>
      <c r="B448" s="129" t="s">
        <v>1686</v>
      </c>
      <c r="C448" s="92">
        <v>4156196439</v>
      </c>
      <c r="D448" s="92">
        <v>4156196439</v>
      </c>
      <c r="E448" s="92">
        <v>0</v>
      </c>
      <c r="F448" s="92">
        <v>0</v>
      </c>
    </row>
    <row r="449" spans="1:6" ht="30">
      <c r="A449" s="136"/>
      <c r="B449" s="130" t="s">
        <v>1687</v>
      </c>
      <c r="C449" s="88">
        <v>3750000000</v>
      </c>
      <c r="D449" s="88">
        <v>3750000000</v>
      </c>
      <c r="E449" s="88">
        <v>0</v>
      </c>
      <c r="F449" s="88">
        <v>0</v>
      </c>
    </row>
    <row r="450" spans="1:6" ht="30">
      <c r="A450" s="136"/>
      <c r="B450" s="130" t="s">
        <v>2652</v>
      </c>
      <c r="C450" s="88">
        <v>201476439</v>
      </c>
      <c r="D450" s="88">
        <v>201476439</v>
      </c>
      <c r="E450" s="88">
        <v>0</v>
      </c>
      <c r="F450" s="88">
        <v>0</v>
      </c>
    </row>
    <row r="451" spans="1:6" ht="30">
      <c r="A451" s="136"/>
      <c r="B451" s="130" t="s">
        <v>2653</v>
      </c>
      <c r="C451" s="88">
        <v>204720000</v>
      </c>
      <c r="D451" s="88">
        <v>204720000</v>
      </c>
      <c r="E451" s="88">
        <v>0</v>
      </c>
      <c r="F451" s="88">
        <v>0</v>
      </c>
    </row>
    <row r="452" spans="1:6" ht="15.75">
      <c r="A452" s="55">
        <v>2</v>
      </c>
      <c r="B452" s="129" t="s">
        <v>1688</v>
      </c>
      <c r="C452" s="92">
        <v>1440000000</v>
      </c>
      <c r="D452" s="92">
        <v>1364638984</v>
      </c>
      <c r="E452" s="92">
        <v>0</v>
      </c>
      <c r="F452" s="92">
        <v>75361016</v>
      </c>
    </row>
    <row r="453" spans="1:6" ht="30">
      <c r="A453" s="136"/>
      <c r="B453" s="130" t="s">
        <v>1199</v>
      </c>
      <c r="C453" s="88">
        <v>390000000</v>
      </c>
      <c r="D453" s="88">
        <v>314638984</v>
      </c>
      <c r="E453" s="88">
        <v>0</v>
      </c>
      <c r="F453" s="88">
        <v>75361016</v>
      </c>
    </row>
    <row r="454" spans="1:6" ht="45">
      <c r="A454" s="136"/>
      <c r="B454" s="130" t="s">
        <v>1200</v>
      </c>
      <c r="C454" s="88">
        <v>230000000</v>
      </c>
      <c r="D454" s="88">
        <v>230000000</v>
      </c>
      <c r="E454" s="88">
        <v>0</v>
      </c>
      <c r="F454" s="88">
        <v>0</v>
      </c>
    </row>
    <row r="455" spans="1:6" ht="30">
      <c r="A455" s="136"/>
      <c r="B455" s="130" t="s">
        <v>2654</v>
      </c>
      <c r="C455" s="88">
        <v>430000000</v>
      </c>
      <c r="D455" s="88">
        <v>430000000</v>
      </c>
      <c r="E455" s="88">
        <v>0</v>
      </c>
      <c r="F455" s="88">
        <v>0</v>
      </c>
    </row>
    <row r="456" spans="1:6" ht="60">
      <c r="A456" s="136"/>
      <c r="B456" s="130" t="s">
        <v>2655</v>
      </c>
      <c r="C456" s="88">
        <v>390000000</v>
      </c>
      <c r="D456" s="88">
        <v>390000000</v>
      </c>
      <c r="E456" s="88">
        <v>0</v>
      </c>
      <c r="F456" s="88">
        <v>0</v>
      </c>
    </row>
    <row r="457" spans="1:6" ht="15.75">
      <c r="A457" s="55">
        <v>3</v>
      </c>
      <c r="B457" s="129" t="s">
        <v>1689</v>
      </c>
      <c r="C457" s="92">
        <v>3272000000</v>
      </c>
      <c r="D457" s="92">
        <v>2590000000</v>
      </c>
      <c r="E457" s="92">
        <v>0</v>
      </c>
      <c r="F457" s="92">
        <v>682000000</v>
      </c>
    </row>
    <row r="458" spans="1:6" ht="30">
      <c r="A458" s="136"/>
      <c r="B458" s="130" t="s">
        <v>1201</v>
      </c>
      <c r="C458" s="88">
        <v>480000000</v>
      </c>
      <c r="D458" s="88">
        <v>480000000</v>
      </c>
      <c r="E458" s="88">
        <v>0</v>
      </c>
      <c r="F458" s="88">
        <v>0</v>
      </c>
    </row>
    <row r="459" spans="1:6" ht="30">
      <c r="A459" s="136"/>
      <c r="B459" s="130" t="s">
        <v>1202</v>
      </c>
      <c r="C459" s="88">
        <v>680000000</v>
      </c>
      <c r="D459" s="88">
        <v>680000000</v>
      </c>
      <c r="E459" s="88">
        <v>0</v>
      </c>
      <c r="F459" s="88">
        <v>0</v>
      </c>
    </row>
    <row r="460" spans="1:6" ht="30">
      <c r="A460" s="136"/>
      <c r="B460" s="130" t="s">
        <v>1203</v>
      </c>
      <c r="C460" s="88">
        <v>230000000</v>
      </c>
      <c r="D460" s="88">
        <v>230000000</v>
      </c>
      <c r="E460" s="88">
        <v>0</v>
      </c>
      <c r="F460" s="88">
        <v>0</v>
      </c>
    </row>
    <row r="461" spans="1:6" ht="15.75">
      <c r="A461" s="136"/>
      <c r="B461" s="130" t="s">
        <v>2063</v>
      </c>
      <c r="C461" s="88">
        <v>820000000</v>
      </c>
      <c r="D461" s="88">
        <v>350000000</v>
      </c>
      <c r="E461" s="88">
        <v>0</v>
      </c>
      <c r="F461" s="88">
        <v>470000000</v>
      </c>
    </row>
    <row r="462" spans="1:6" ht="45">
      <c r="A462" s="136"/>
      <c r="B462" s="130" t="s">
        <v>2064</v>
      </c>
      <c r="C462" s="88">
        <v>850000000</v>
      </c>
      <c r="D462" s="88">
        <v>850000000</v>
      </c>
      <c r="E462" s="88">
        <v>0</v>
      </c>
      <c r="F462" s="88">
        <v>0</v>
      </c>
    </row>
    <row r="463" spans="1:6" ht="30">
      <c r="A463" s="136"/>
      <c r="B463" s="130" t="s">
        <v>2656</v>
      </c>
      <c r="C463" s="88">
        <v>212000000</v>
      </c>
      <c r="D463" s="88">
        <v>0</v>
      </c>
      <c r="E463" s="88">
        <v>0</v>
      </c>
      <c r="F463" s="88">
        <v>212000000</v>
      </c>
    </row>
    <row r="464" spans="1:6" ht="15.75">
      <c r="A464" s="55">
        <v>4</v>
      </c>
      <c r="B464" s="129" t="s">
        <v>1690</v>
      </c>
      <c r="C464" s="92">
        <v>6008188000</v>
      </c>
      <c r="D464" s="92">
        <v>1918188000</v>
      </c>
      <c r="E464" s="92">
        <v>3090000000</v>
      </c>
      <c r="F464" s="92">
        <v>1000000000</v>
      </c>
    </row>
    <row r="465" spans="1:6" ht="30">
      <c r="A465" s="136"/>
      <c r="B465" s="130" t="s">
        <v>1204</v>
      </c>
      <c r="C465" s="88">
        <v>1918188000</v>
      </c>
      <c r="D465" s="88">
        <v>1918188000</v>
      </c>
      <c r="E465" s="88">
        <v>0</v>
      </c>
      <c r="F465" s="88">
        <v>0</v>
      </c>
    </row>
    <row r="466" spans="1:6" ht="30">
      <c r="A466" s="136"/>
      <c r="B466" s="130" t="s">
        <v>2657</v>
      </c>
      <c r="C466" s="88">
        <v>3090000000</v>
      </c>
      <c r="D466" s="88">
        <v>0</v>
      </c>
      <c r="E466" s="88">
        <v>3090000000</v>
      </c>
      <c r="F466" s="88">
        <v>0</v>
      </c>
    </row>
    <row r="467" spans="1:6" ht="45">
      <c r="A467" s="136"/>
      <c r="B467" s="130" t="s">
        <v>2658</v>
      </c>
      <c r="C467" s="88">
        <v>500000000</v>
      </c>
      <c r="D467" s="88">
        <v>0</v>
      </c>
      <c r="E467" s="88">
        <v>0</v>
      </c>
      <c r="F467" s="88">
        <v>500000000</v>
      </c>
    </row>
    <row r="468" spans="1:6" ht="30">
      <c r="A468" s="136"/>
      <c r="B468" s="130" t="s">
        <v>2659</v>
      </c>
      <c r="C468" s="88">
        <v>500000000</v>
      </c>
      <c r="D468" s="88">
        <v>0</v>
      </c>
      <c r="E468" s="88">
        <v>0</v>
      </c>
      <c r="F468" s="88">
        <v>500000000</v>
      </c>
    </row>
    <row r="469" spans="1:6" ht="15.75">
      <c r="A469" s="55">
        <v>5</v>
      </c>
      <c r="B469" s="129" t="s">
        <v>2660</v>
      </c>
      <c r="C469" s="92">
        <v>220000000</v>
      </c>
      <c r="D469" s="92">
        <v>220000000</v>
      </c>
      <c r="E469" s="92">
        <v>0</v>
      </c>
      <c r="F469" s="92">
        <v>0</v>
      </c>
    </row>
    <row r="470" spans="1:6" ht="15.75">
      <c r="A470" s="136"/>
      <c r="B470" s="1" t="s">
        <v>2661</v>
      </c>
      <c r="C470" s="88">
        <v>220000000</v>
      </c>
      <c r="D470" s="88">
        <v>220000000</v>
      </c>
      <c r="E470" s="88">
        <v>0</v>
      </c>
      <c r="F470" s="88">
        <v>0</v>
      </c>
    </row>
    <row r="471" spans="1:6" ht="15.75">
      <c r="A471" s="55">
        <v>6</v>
      </c>
      <c r="B471" s="129" t="s">
        <v>2662</v>
      </c>
      <c r="C471" s="92">
        <v>2030000000</v>
      </c>
      <c r="D471" s="92">
        <v>231000000</v>
      </c>
      <c r="E471" s="92">
        <v>980000000</v>
      </c>
      <c r="F471" s="92">
        <v>819000000</v>
      </c>
    </row>
    <row r="472" spans="1:6" ht="15.75">
      <c r="A472" s="136"/>
      <c r="B472" s="1" t="s">
        <v>2663</v>
      </c>
      <c r="C472" s="88">
        <v>2030000000</v>
      </c>
      <c r="D472" s="88">
        <v>231000000</v>
      </c>
      <c r="E472" s="88">
        <v>980000000</v>
      </c>
      <c r="F472" s="88">
        <v>819000000</v>
      </c>
    </row>
    <row r="473" spans="1:6" ht="15.75">
      <c r="A473" s="55">
        <v>7</v>
      </c>
      <c r="B473" s="129" t="s">
        <v>1691</v>
      </c>
      <c r="C473" s="92">
        <v>4158008400</v>
      </c>
      <c r="D473" s="92">
        <v>3734396000</v>
      </c>
      <c r="E473" s="92">
        <v>58729400</v>
      </c>
      <c r="F473" s="92">
        <v>364883000</v>
      </c>
    </row>
    <row r="474" spans="1:6" ht="30">
      <c r="A474" s="136"/>
      <c r="B474" s="130" t="s">
        <v>1205</v>
      </c>
      <c r="C474" s="88">
        <v>1180000000</v>
      </c>
      <c r="D474" s="88">
        <v>1180000000</v>
      </c>
      <c r="E474" s="88">
        <v>0</v>
      </c>
      <c r="F474" s="88">
        <v>0</v>
      </c>
    </row>
    <row r="475" spans="1:6" ht="30">
      <c r="A475" s="136"/>
      <c r="B475" s="130" t="s">
        <v>1206</v>
      </c>
      <c r="C475" s="88">
        <v>360000000</v>
      </c>
      <c r="D475" s="88">
        <v>360000000</v>
      </c>
      <c r="E475" s="88">
        <v>0</v>
      </c>
      <c r="F475" s="88">
        <v>0</v>
      </c>
    </row>
    <row r="476" spans="1:6" ht="30">
      <c r="A476" s="136"/>
      <c r="B476" s="130" t="s">
        <v>1208</v>
      </c>
      <c r="C476" s="88">
        <v>350000000</v>
      </c>
      <c r="D476" s="88">
        <v>350000000</v>
      </c>
      <c r="E476" s="88">
        <v>0</v>
      </c>
      <c r="F476" s="88">
        <v>0</v>
      </c>
    </row>
    <row r="477" spans="1:6" ht="30">
      <c r="A477" s="136"/>
      <c r="B477" s="130" t="s">
        <v>1212</v>
      </c>
      <c r="C477" s="88">
        <v>260000000</v>
      </c>
      <c r="D477" s="88">
        <v>260000000</v>
      </c>
      <c r="E477" s="88">
        <v>0</v>
      </c>
      <c r="F477" s="88">
        <v>0</v>
      </c>
    </row>
    <row r="478" spans="1:6" ht="30">
      <c r="A478" s="136"/>
      <c r="B478" s="130" t="s">
        <v>1209</v>
      </c>
      <c r="C478" s="88">
        <v>230000000</v>
      </c>
      <c r="D478" s="88">
        <v>230000000</v>
      </c>
      <c r="E478" s="88">
        <v>0</v>
      </c>
      <c r="F478" s="88">
        <v>0</v>
      </c>
    </row>
    <row r="479" spans="1:6" ht="30">
      <c r="A479" s="136"/>
      <c r="B479" s="130" t="s">
        <v>1210</v>
      </c>
      <c r="C479" s="88">
        <v>480000000</v>
      </c>
      <c r="D479" s="88">
        <v>480000000</v>
      </c>
      <c r="E479" s="88">
        <v>0</v>
      </c>
      <c r="F479" s="88">
        <v>0</v>
      </c>
    </row>
    <row r="480" spans="1:6" ht="30">
      <c r="A480" s="136"/>
      <c r="B480" s="130" t="s">
        <v>1211</v>
      </c>
      <c r="C480" s="88">
        <v>850000000</v>
      </c>
      <c r="D480" s="88">
        <v>850000000</v>
      </c>
      <c r="E480" s="88">
        <v>0</v>
      </c>
      <c r="F480" s="88">
        <v>0</v>
      </c>
    </row>
    <row r="481" spans="1:6" ht="30">
      <c r="A481" s="136"/>
      <c r="B481" s="130" t="s">
        <v>1207</v>
      </c>
      <c r="C481" s="88">
        <v>58729400</v>
      </c>
      <c r="D481" s="88">
        <v>0</v>
      </c>
      <c r="E481" s="88">
        <v>58729400</v>
      </c>
      <c r="F481" s="88">
        <v>0</v>
      </c>
    </row>
    <row r="482" spans="1:6" ht="30">
      <c r="A482" s="136"/>
      <c r="B482" s="130" t="s">
        <v>2434</v>
      </c>
      <c r="C482" s="88">
        <v>224265000</v>
      </c>
      <c r="D482" s="88">
        <v>0</v>
      </c>
      <c r="E482" s="88">
        <v>0</v>
      </c>
      <c r="F482" s="88">
        <v>224265000</v>
      </c>
    </row>
    <row r="483" spans="1:6" ht="45">
      <c r="A483" s="136"/>
      <c r="B483" s="130" t="s">
        <v>2435</v>
      </c>
      <c r="C483" s="88">
        <v>64015000</v>
      </c>
      <c r="D483" s="88">
        <v>0</v>
      </c>
      <c r="E483" s="88">
        <v>0</v>
      </c>
      <c r="F483" s="88">
        <v>64015000</v>
      </c>
    </row>
    <row r="484" spans="1:6" ht="30">
      <c r="A484" s="136"/>
      <c r="B484" s="130" t="s">
        <v>2436</v>
      </c>
      <c r="C484" s="88">
        <v>76603000</v>
      </c>
      <c r="D484" s="88">
        <v>0</v>
      </c>
      <c r="E484" s="88">
        <v>0</v>
      </c>
      <c r="F484" s="88">
        <v>76603000</v>
      </c>
    </row>
    <row r="485" spans="1:6" ht="30">
      <c r="A485" s="136"/>
      <c r="B485" s="130" t="s">
        <v>2437</v>
      </c>
      <c r="C485" s="88">
        <v>24396000</v>
      </c>
      <c r="D485" s="88">
        <v>24396000</v>
      </c>
      <c r="E485" s="88">
        <v>0</v>
      </c>
      <c r="F485" s="88">
        <v>0</v>
      </c>
    </row>
    <row r="486" spans="1:6" ht="15.75">
      <c r="A486" s="55">
        <v>8</v>
      </c>
      <c r="B486" s="129" t="s">
        <v>1692</v>
      </c>
      <c r="C486" s="92">
        <v>9000000000</v>
      </c>
      <c r="D486" s="92">
        <v>9000000000</v>
      </c>
      <c r="E486" s="92">
        <v>0</v>
      </c>
      <c r="F486" s="92">
        <v>0</v>
      </c>
    </row>
    <row r="487" spans="1:6" ht="15.75">
      <c r="A487" s="136"/>
      <c r="B487" s="130" t="s">
        <v>1213</v>
      </c>
      <c r="C487" s="88">
        <v>1700000000</v>
      </c>
      <c r="D487" s="88">
        <v>1700000000</v>
      </c>
      <c r="E487" s="88">
        <v>0</v>
      </c>
      <c r="F487" s="88">
        <v>0</v>
      </c>
    </row>
    <row r="488" spans="1:6" ht="15.75">
      <c r="A488" s="136"/>
      <c r="B488" s="130" t="s">
        <v>1472</v>
      </c>
      <c r="C488" s="88">
        <v>130000000</v>
      </c>
      <c r="D488" s="88">
        <v>130000000</v>
      </c>
      <c r="E488" s="88">
        <v>0</v>
      </c>
      <c r="F488" s="88">
        <v>0</v>
      </c>
    </row>
    <row r="489" spans="1:6" ht="30">
      <c r="A489" s="136"/>
      <c r="B489" s="130" t="s">
        <v>1214</v>
      </c>
      <c r="C489" s="88">
        <v>360000000</v>
      </c>
      <c r="D489" s="88">
        <v>360000000</v>
      </c>
      <c r="E489" s="88">
        <v>0</v>
      </c>
      <c r="F489" s="88">
        <v>0</v>
      </c>
    </row>
    <row r="490" spans="1:6" ht="30">
      <c r="A490" s="136"/>
      <c r="B490" s="130" t="s">
        <v>1215</v>
      </c>
      <c r="C490" s="88">
        <v>570000000</v>
      </c>
      <c r="D490" s="88">
        <v>570000000</v>
      </c>
      <c r="E490" s="88">
        <v>0</v>
      </c>
      <c r="F490" s="88">
        <v>0</v>
      </c>
    </row>
    <row r="491" spans="1:6" ht="30">
      <c r="A491" s="136"/>
      <c r="B491" s="130" t="s">
        <v>1216</v>
      </c>
      <c r="C491" s="88">
        <v>1030000000</v>
      </c>
      <c r="D491" s="88">
        <v>1030000000</v>
      </c>
      <c r="E491" s="88">
        <v>0</v>
      </c>
      <c r="F491" s="88">
        <v>0</v>
      </c>
    </row>
    <row r="492" spans="1:6" ht="45">
      <c r="A492" s="136"/>
      <c r="B492" s="130" t="s">
        <v>1435</v>
      </c>
      <c r="C492" s="88">
        <v>1200000000</v>
      </c>
      <c r="D492" s="88">
        <v>1200000000</v>
      </c>
      <c r="E492" s="88">
        <v>0</v>
      </c>
      <c r="F492" s="88">
        <v>0</v>
      </c>
    </row>
    <row r="493" spans="1:6" ht="30">
      <c r="A493" s="136"/>
      <c r="B493" s="130" t="s">
        <v>2065</v>
      </c>
      <c r="C493" s="88">
        <v>2000000000</v>
      </c>
      <c r="D493" s="88">
        <v>2000000000</v>
      </c>
      <c r="E493" s="88">
        <v>0</v>
      </c>
      <c r="F493" s="88">
        <v>0</v>
      </c>
    </row>
    <row r="494" spans="1:6" ht="30">
      <c r="A494" s="136"/>
      <c r="B494" s="130" t="s">
        <v>2438</v>
      </c>
      <c r="C494" s="88">
        <v>1720000000</v>
      </c>
      <c r="D494" s="88">
        <v>1720000000</v>
      </c>
      <c r="E494" s="88">
        <v>0</v>
      </c>
      <c r="F494" s="88">
        <v>0</v>
      </c>
    </row>
    <row r="495" spans="1:6" ht="30">
      <c r="A495" s="136"/>
      <c r="B495" s="130" t="s">
        <v>2664</v>
      </c>
      <c r="C495" s="88">
        <v>290000000</v>
      </c>
      <c r="D495" s="88">
        <v>290000000</v>
      </c>
      <c r="E495" s="88">
        <v>0</v>
      </c>
      <c r="F495" s="88">
        <v>0</v>
      </c>
    </row>
    <row r="496" spans="1:6" ht="15.75">
      <c r="A496" s="55">
        <v>9</v>
      </c>
      <c r="B496" s="129" t="s">
        <v>1693</v>
      </c>
      <c r="C496" s="92">
        <v>3963233000</v>
      </c>
      <c r="D496" s="92">
        <v>3674741008</v>
      </c>
      <c r="E496" s="92">
        <v>0</v>
      </c>
      <c r="F496" s="92">
        <v>288491992</v>
      </c>
    </row>
    <row r="497" spans="1:6" ht="30">
      <c r="A497" s="136"/>
      <c r="B497" s="130" t="s">
        <v>1217</v>
      </c>
      <c r="C497" s="88">
        <v>590000000</v>
      </c>
      <c r="D497" s="88">
        <v>590000000</v>
      </c>
      <c r="E497" s="88">
        <v>0</v>
      </c>
      <c r="F497" s="88">
        <v>0</v>
      </c>
    </row>
    <row r="498" spans="1:6" ht="30">
      <c r="A498" s="136"/>
      <c r="B498" s="130" t="s">
        <v>1219</v>
      </c>
      <c r="C498" s="88">
        <v>490000000</v>
      </c>
      <c r="D498" s="88">
        <v>490000000</v>
      </c>
      <c r="E498" s="88">
        <v>0</v>
      </c>
      <c r="F498" s="88">
        <v>0</v>
      </c>
    </row>
    <row r="499" spans="1:6" ht="30">
      <c r="A499" s="136"/>
      <c r="B499" s="130" t="s">
        <v>1218</v>
      </c>
      <c r="C499" s="88">
        <v>550000000</v>
      </c>
      <c r="D499" s="88">
        <v>400000000</v>
      </c>
      <c r="E499" s="88">
        <v>0</v>
      </c>
      <c r="F499" s="88">
        <v>150000000</v>
      </c>
    </row>
    <row r="500" spans="1:6" ht="30">
      <c r="A500" s="136"/>
      <c r="B500" s="130" t="s">
        <v>1694</v>
      </c>
      <c r="C500" s="88">
        <v>1300000000</v>
      </c>
      <c r="D500" s="88">
        <v>1300000000</v>
      </c>
      <c r="E500" s="88">
        <v>0</v>
      </c>
      <c r="F500" s="88">
        <v>0</v>
      </c>
    </row>
    <row r="501" spans="1:6" ht="30">
      <c r="A501" s="136"/>
      <c r="B501" s="130" t="s">
        <v>2292</v>
      </c>
      <c r="C501" s="88">
        <v>433233000</v>
      </c>
      <c r="D501" s="88">
        <v>430000000</v>
      </c>
      <c r="E501" s="88">
        <v>0</v>
      </c>
      <c r="F501" s="88">
        <v>3233000</v>
      </c>
    </row>
    <row r="502" spans="1:6" ht="30">
      <c r="A502" s="136"/>
      <c r="B502" s="130" t="s">
        <v>2665</v>
      </c>
      <c r="C502" s="88">
        <v>600000000</v>
      </c>
      <c r="D502" s="88">
        <v>464741008</v>
      </c>
      <c r="E502" s="88">
        <v>0</v>
      </c>
      <c r="F502" s="88">
        <v>135258992</v>
      </c>
    </row>
    <row r="503" spans="1:6" ht="15.75">
      <c r="A503" s="55">
        <v>10</v>
      </c>
      <c r="B503" s="129" t="s">
        <v>1695</v>
      </c>
      <c r="C503" s="92">
        <v>1045785720</v>
      </c>
      <c r="D503" s="92">
        <v>1000000000</v>
      </c>
      <c r="E503" s="92">
        <v>45785720</v>
      </c>
      <c r="F503" s="92">
        <v>0</v>
      </c>
    </row>
    <row r="504" spans="1:6" ht="45">
      <c r="A504" s="136"/>
      <c r="B504" s="130" t="s">
        <v>1221</v>
      </c>
      <c r="C504" s="88">
        <v>460000000</v>
      </c>
      <c r="D504" s="88">
        <v>460000000</v>
      </c>
      <c r="E504" s="88">
        <v>0</v>
      </c>
      <c r="F504" s="88">
        <v>0</v>
      </c>
    </row>
    <row r="505" spans="1:6" ht="30">
      <c r="A505" s="136"/>
      <c r="B505" s="130" t="s">
        <v>1220</v>
      </c>
      <c r="C505" s="88">
        <v>45785720</v>
      </c>
      <c r="D505" s="88">
        <v>0</v>
      </c>
      <c r="E505" s="88">
        <v>45785720</v>
      </c>
      <c r="F505" s="88">
        <v>0</v>
      </c>
    </row>
    <row r="506" spans="1:6" ht="45">
      <c r="A506" s="136"/>
      <c r="B506" s="130" t="s">
        <v>2066</v>
      </c>
      <c r="C506" s="88">
        <v>540000000</v>
      </c>
      <c r="D506" s="88">
        <v>540000000</v>
      </c>
      <c r="E506" s="88">
        <v>0</v>
      </c>
      <c r="F506" s="88">
        <v>0</v>
      </c>
    </row>
    <row r="507" spans="1:6" ht="15.75">
      <c r="A507" s="55">
        <v>11</v>
      </c>
      <c r="B507" s="129" t="s">
        <v>1696</v>
      </c>
      <c r="C507" s="92">
        <v>4140000000</v>
      </c>
      <c r="D507" s="92">
        <v>4123759000</v>
      </c>
      <c r="E507" s="92">
        <v>0</v>
      </c>
      <c r="F507" s="92">
        <v>16241000</v>
      </c>
    </row>
    <row r="508" spans="1:6" ht="30">
      <c r="A508" s="136"/>
      <c r="B508" s="130" t="s">
        <v>1222</v>
      </c>
      <c r="C508" s="88">
        <v>230000000</v>
      </c>
      <c r="D508" s="88">
        <v>213759000</v>
      </c>
      <c r="E508" s="88">
        <v>0</v>
      </c>
      <c r="F508" s="88">
        <v>16241000</v>
      </c>
    </row>
    <row r="509" spans="1:6" ht="45">
      <c r="A509" s="136"/>
      <c r="B509" s="130" t="s">
        <v>1223</v>
      </c>
      <c r="C509" s="88">
        <v>690000000</v>
      </c>
      <c r="D509" s="88">
        <v>690000000</v>
      </c>
      <c r="E509" s="88">
        <v>0</v>
      </c>
      <c r="F509" s="88">
        <v>0</v>
      </c>
    </row>
    <row r="510" spans="1:6" ht="45">
      <c r="A510" s="136"/>
      <c r="B510" s="130" t="s">
        <v>1224</v>
      </c>
      <c r="C510" s="88">
        <v>920000000</v>
      </c>
      <c r="D510" s="88">
        <v>920000000</v>
      </c>
      <c r="E510" s="88">
        <v>0</v>
      </c>
      <c r="F510" s="88">
        <v>0</v>
      </c>
    </row>
    <row r="511" spans="1:6" ht="30">
      <c r="A511" s="136"/>
      <c r="B511" s="130" t="s">
        <v>1225</v>
      </c>
      <c r="C511" s="88">
        <v>680000000</v>
      </c>
      <c r="D511" s="88">
        <v>680000000</v>
      </c>
      <c r="E511" s="88">
        <v>0</v>
      </c>
      <c r="F511" s="88">
        <v>0</v>
      </c>
    </row>
    <row r="512" spans="1:6" ht="30">
      <c r="A512" s="136"/>
      <c r="B512" s="130" t="s">
        <v>1226</v>
      </c>
      <c r="C512" s="88">
        <v>920000000</v>
      </c>
      <c r="D512" s="88">
        <v>920000000</v>
      </c>
      <c r="E512" s="88">
        <v>0</v>
      </c>
      <c r="F512" s="88">
        <v>0</v>
      </c>
    </row>
    <row r="513" spans="1:6" ht="45">
      <c r="A513" s="136"/>
      <c r="B513" s="130" t="s">
        <v>2666</v>
      </c>
      <c r="C513" s="88">
        <v>700000000</v>
      </c>
      <c r="D513" s="88">
        <v>700000000</v>
      </c>
      <c r="E513" s="88">
        <v>0</v>
      </c>
      <c r="F513" s="88">
        <v>0</v>
      </c>
    </row>
    <row r="514" spans="1:6" ht="15.75">
      <c r="A514" s="55">
        <v>12</v>
      </c>
      <c r="B514" s="129" t="s">
        <v>2667</v>
      </c>
      <c r="C514" s="92">
        <v>1500000000</v>
      </c>
      <c r="D514" s="92">
        <v>1350000000</v>
      </c>
      <c r="E514" s="92">
        <v>0</v>
      </c>
      <c r="F514" s="92">
        <v>150000000</v>
      </c>
    </row>
    <row r="515" spans="1:6" ht="45">
      <c r="A515" s="136"/>
      <c r="B515" s="130" t="s">
        <v>2668</v>
      </c>
      <c r="C515" s="88">
        <v>1500000000</v>
      </c>
      <c r="D515" s="88">
        <v>1350000000</v>
      </c>
      <c r="E515" s="88">
        <v>0</v>
      </c>
      <c r="F515" s="88">
        <v>150000000</v>
      </c>
    </row>
    <row r="516" spans="1:6" ht="15.75">
      <c r="A516" s="55">
        <v>13</v>
      </c>
      <c r="B516" s="129" t="s">
        <v>1697</v>
      </c>
      <c r="C516" s="92">
        <v>1243000000</v>
      </c>
      <c r="D516" s="92">
        <v>1033000000</v>
      </c>
      <c r="E516" s="92">
        <v>0</v>
      </c>
      <c r="F516" s="92">
        <v>210000000</v>
      </c>
    </row>
    <row r="517" spans="1:6" ht="45">
      <c r="A517" s="136"/>
      <c r="B517" s="130" t="s">
        <v>1698</v>
      </c>
      <c r="C517" s="88">
        <v>196000000</v>
      </c>
      <c r="D517" s="88">
        <v>196000000</v>
      </c>
      <c r="E517" s="88">
        <v>0</v>
      </c>
      <c r="F517" s="88">
        <v>0</v>
      </c>
    </row>
    <row r="518" spans="1:6" ht="15.75">
      <c r="A518" s="136"/>
      <c r="B518" s="130" t="s">
        <v>1227</v>
      </c>
      <c r="C518" s="88">
        <v>447000000</v>
      </c>
      <c r="D518" s="88">
        <v>447000000</v>
      </c>
      <c r="E518" s="88">
        <v>0</v>
      </c>
      <c r="F518" s="88">
        <v>0</v>
      </c>
    </row>
    <row r="519" spans="1:6" ht="45">
      <c r="A519" s="136"/>
      <c r="B519" s="130" t="s">
        <v>2669</v>
      </c>
      <c r="C519" s="88">
        <v>600000000</v>
      </c>
      <c r="D519" s="88">
        <v>390000000</v>
      </c>
      <c r="E519" s="88">
        <v>0</v>
      </c>
      <c r="F519" s="88">
        <v>210000000</v>
      </c>
    </row>
    <row r="520" spans="1:6" ht="15.75">
      <c r="A520" s="55">
        <v>14</v>
      </c>
      <c r="B520" s="129" t="s">
        <v>1699</v>
      </c>
      <c r="C520" s="92">
        <v>6466311000</v>
      </c>
      <c r="D520" s="92">
        <v>6216000000</v>
      </c>
      <c r="E520" s="92">
        <v>0</v>
      </c>
      <c r="F520" s="92">
        <v>250311000</v>
      </c>
    </row>
    <row r="521" spans="1:6" ht="30">
      <c r="A521" s="136"/>
      <c r="B521" s="130" t="s">
        <v>1228</v>
      </c>
      <c r="C521" s="88">
        <v>510000000</v>
      </c>
      <c r="D521" s="88">
        <v>510000000</v>
      </c>
      <c r="E521" s="88">
        <v>0</v>
      </c>
      <c r="F521" s="88">
        <v>0</v>
      </c>
    </row>
    <row r="522" spans="1:6" ht="45">
      <c r="A522" s="136"/>
      <c r="B522" s="130" t="s">
        <v>1229</v>
      </c>
      <c r="C522" s="88">
        <v>1424000000</v>
      </c>
      <c r="D522" s="88">
        <v>1424000000</v>
      </c>
      <c r="E522" s="88">
        <v>0</v>
      </c>
      <c r="F522" s="88">
        <v>0</v>
      </c>
    </row>
    <row r="523" spans="1:6" ht="45">
      <c r="A523" s="136"/>
      <c r="B523" s="130" t="s">
        <v>1230</v>
      </c>
      <c r="C523" s="88">
        <v>1100000000</v>
      </c>
      <c r="D523" s="88">
        <v>1100000000</v>
      </c>
      <c r="E523" s="88">
        <v>0</v>
      </c>
      <c r="F523" s="88">
        <v>0</v>
      </c>
    </row>
    <row r="524" spans="1:6" ht="30">
      <c r="A524" s="136"/>
      <c r="B524" s="130" t="s">
        <v>1231</v>
      </c>
      <c r="C524" s="88">
        <v>570000000</v>
      </c>
      <c r="D524" s="88">
        <v>570000000</v>
      </c>
      <c r="E524" s="88">
        <v>0</v>
      </c>
      <c r="F524" s="88">
        <v>0</v>
      </c>
    </row>
    <row r="525" spans="1:6" ht="45">
      <c r="A525" s="136"/>
      <c r="B525" s="130" t="s">
        <v>1232</v>
      </c>
      <c r="C525" s="88">
        <v>590000000</v>
      </c>
      <c r="D525" s="88">
        <v>590000000</v>
      </c>
      <c r="E525" s="88">
        <v>0</v>
      </c>
      <c r="F525" s="88">
        <v>0</v>
      </c>
    </row>
    <row r="526" spans="1:6" ht="45">
      <c r="A526" s="136"/>
      <c r="B526" s="130" t="s">
        <v>1233</v>
      </c>
      <c r="C526" s="88">
        <v>900000000</v>
      </c>
      <c r="D526" s="88">
        <v>900000000</v>
      </c>
      <c r="E526" s="88">
        <v>0</v>
      </c>
      <c r="F526" s="88">
        <v>0</v>
      </c>
    </row>
    <row r="527" spans="1:6" ht="30">
      <c r="A527" s="136"/>
      <c r="B527" s="130" t="s">
        <v>1234</v>
      </c>
      <c r="C527" s="88">
        <v>220000000</v>
      </c>
      <c r="D527" s="88">
        <v>220000000</v>
      </c>
      <c r="E527" s="88">
        <v>0</v>
      </c>
      <c r="F527" s="88">
        <v>0</v>
      </c>
    </row>
    <row r="528" spans="1:6" ht="30">
      <c r="A528" s="136"/>
      <c r="B528" s="130" t="s">
        <v>1235</v>
      </c>
      <c r="C528" s="88">
        <v>180000000</v>
      </c>
      <c r="D528" s="88">
        <v>180000000</v>
      </c>
      <c r="E528" s="88">
        <v>0</v>
      </c>
      <c r="F528" s="88">
        <v>0</v>
      </c>
    </row>
    <row r="529" spans="1:6" ht="30">
      <c r="A529" s="136"/>
      <c r="B529" s="130" t="s">
        <v>1236</v>
      </c>
      <c r="C529" s="88">
        <v>190000000</v>
      </c>
      <c r="D529" s="88">
        <v>190000000</v>
      </c>
      <c r="E529" s="88">
        <v>0</v>
      </c>
      <c r="F529" s="88">
        <v>0</v>
      </c>
    </row>
    <row r="530" spans="1:6" ht="45">
      <c r="A530" s="136"/>
      <c r="B530" s="130" t="s">
        <v>2067</v>
      </c>
      <c r="C530" s="88">
        <v>480000000</v>
      </c>
      <c r="D530" s="88">
        <v>480000000</v>
      </c>
      <c r="E530" s="88">
        <v>0</v>
      </c>
      <c r="F530" s="88">
        <v>0</v>
      </c>
    </row>
    <row r="531" spans="1:6" ht="30">
      <c r="A531" s="136"/>
      <c r="B531" s="130" t="s">
        <v>2670</v>
      </c>
      <c r="C531" s="88">
        <v>4000000</v>
      </c>
      <c r="D531" s="88">
        <v>0</v>
      </c>
      <c r="E531" s="88">
        <v>0</v>
      </c>
      <c r="F531" s="88">
        <v>4000000</v>
      </c>
    </row>
    <row r="532" spans="1:6" ht="30">
      <c r="A532" s="136"/>
      <c r="B532" s="130" t="s">
        <v>2671</v>
      </c>
      <c r="C532" s="88">
        <v>298311000</v>
      </c>
      <c r="D532" s="88">
        <v>52000000</v>
      </c>
      <c r="E532" s="88">
        <v>0</v>
      </c>
      <c r="F532" s="88">
        <v>246311000</v>
      </c>
    </row>
    <row r="533" spans="1:6" ht="15.75">
      <c r="A533" s="55">
        <v>15</v>
      </c>
      <c r="B533" s="129" t="s">
        <v>1700</v>
      </c>
      <c r="C533" s="92">
        <v>654625096</v>
      </c>
      <c r="D533" s="92">
        <v>374048212</v>
      </c>
      <c r="E533" s="92">
        <v>0</v>
      </c>
      <c r="F533" s="92">
        <v>280576884</v>
      </c>
    </row>
    <row r="534" spans="1:6" ht="30">
      <c r="A534" s="136"/>
      <c r="B534" s="130" t="s">
        <v>1237</v>
      </c>
      <c r="C534" s="88">
        <v>366625096</v>
      </c>
      <c r="D534" s="88">
        <v>88625096</v>
      </c>
      <c r="E534" s="88">
        <v>0</v>
      </c>
      <c r="F534" s="88">
        <v>278000000</v>
      </c>
    </row>
    <row r="535" spans="1:6" ht="30">
      <c r="A535" s="136"/>
      <c r="B535" s="130" t="s">
        <v>2672</v>
      </c>
      <c r="C535" s="88">
        <v>288000000</v>
      </c>
      <c r="D535" s="88">
        <v>285423116</v>
      </c>
      <c r="E535" s="88">
        <v>0</v>
      </c>
      <c r="F535" s="88">
        <v>2576884</v>
      </c>
    </row>
    <row r="536" spans="1:6" ht="15.75">
      <c r="A536" s="55">
        <v>16</v>
      </c>
      <c r="B536" s="129" t="s">
        <v>2068</v>
      </c>
      <c r="C536" s="92">
        <v>2655000000</v>
      </c>
      <c r="D536" s="92">
        <v>2430000000</v>
      </c>
      <c r="E536" s="92">
        <v>0</v>
      </c>
      <c r="F536" s="92">
        <v>225000000</v>
      </c>
    </row>
    <row r="537" spans="1:6" ht="45">
      <c r="A537" s="136"/>
      <c r="B537" s="130" t="s">
        <v>2069</v>
      </c>
      <c r="C537" s="88">
        <v>1540000000</v>
      </c>
      <c r="D537" s="88">
        <v>1540000000</v>
      </c>
      <c r="E537" s="88">
        <v>0</v>
      </c>
      <c r="F537" s="88">
        <v>0</v>
      </c>
    </row>
    <row r="538" spans="1:6" ht="45">
      <c r="A538" s="136"/>
      <c r="B538" s="130" t="s">
        <v>2673</v>
      </c>
      <c r="C538" s="88">
        <v>450000000</v>
      </c>
      <c r="D538" s="88">
        <v>250000000</v>
      </c>
      <c r="E538" s="88">
        <v>0</v>
      </c>
      <c r="F538" s="88">
        <v>200000000</v>
      </c>
    </row>
    <row r="539" spans="1:6" ht="30">
      <c r="A539" s="136"/>
      <c r="B539" s="130" t="s">
        <v>2674</v>
      </c>
      <c r="C539" s="88">
        <v>25000000</v>
      </c>
      <c r="D539" s="88">
        <v>0</v>
      </c>
      <c r="E539" s="88">
        <v>0</v>
      </c>
      <c r="F539" s="88">
        <v>25000000</v>
      </c>
    </row>
    <row r="540" spans="1:6" ht="30">
      <c r="A540" s="136"/>
      <c r="B540" s="130" t="s">
        <v>2293</v>
      </c>
      <c r="C540" s="88">
        <v>640000000</v>
      </c>
      <c r="D540" s="88">
        <v>640000000</v>
      </c>
      <c r="E540" s="88">
        <v>0</v>
      </c>
      <c r="F540" s="88">
        <v>0</v>
      </c>
    </row>
    <row r="541" spans="1:6" ht="15.75">
      <c r="A541" s="55">
        <v>17</v>
      </c>
      <c r="B541" s="129" t="s">
        <v>1701</v>
      </c>
      <c r="C541" s="92">
        <v>4460000000</v>
      </c>
      <c r="D541" s="92">
        <v>4432902000</v>
      </c>
      <c r="E541" s="92">
        <v>0</v>
      </c>
      <c r="F541" s="92">
        <v>27098000</v>
      </c>
    </row>
    <row r="542" spans="1:6" ht="30">
      <c r="A542" s="136"/>
      <c r="B542" s="130" t="s">
        <v>1238</v>
      </c>
      <c r="C542" s="88">
        <v>590000000</v>
      </c>
      <c r="D542" s="88">
        <v>590000000</v>
      </c>
      <c r="E542" s="88">
        <v>0</v>
      </c>
      <c r="F542" s="88">
        <v>0</v>
      </c>
    </row>
    <row r="543" spans="1:6" ht="30">
      <c r="A543" s="136"/>
      <c r="B543" s="130" t="s">
        <v>1239</v>
      </c>
      <c r="C543" s="88">
        <v>330000000</v>
      </c>
      <c r="D543" s="88">
        <v>330000000</v>
      </c>
      <c r="E543" s="88">
        <v>0</v>
      </c>
      <c r="F543" s="88">
        <v>0</v>
      </c>
    </row>
    <row r="544" spans="1:6" ht="30">
      <c r="A544" s="136"/>
      <c r="B544" s="130" t="s">
        <v>1240</v>
      </c>
      <c r="C544" s="88">
        <v>590000000</v>
      </c>
      <c r="D544" s="88">
        <v>590000000</v>
      </c>
      <c r="E544" s="88">
        <v>0</v>
      </c>
      <c r="F544" s="88">
        <v>0</v>
      </c>
    </row>
    <row r="545" spans="1:6" ht="30">
      <c r="A545" s="136"/>
      <c r="B545" s="130" t="s">
        <v>1241</v>
      </c>
      <c r="C545" s="88">
        <v>360000000</v>
      </c>
      <c r="D545" s="88">
        <v>360000000</v>
      </c>
      <c r="E545" s="88">
        <v>0</v>
      </c>
      <c r="F545" s="88">
        <v>0</v>
      </c>
    </row>
    <row r="546" spans="1:6" ht="30">
      <c r="A546" s="136"/>
      <c r="B546" s="130" t="s">
        <v>1242</v>
      </c>
      <c r="C546" s="88">
        <v>340000000</v>
      </c>
      <c r="D546" s="88">
        <v>340000000</v>
      </c>
      <c r="E546" s="88">
        <v>0</v>
      </c>
      <c r="F546" s="88">
        <v>0</v>
      </c>
    </row>
    <row r="547" spans="1:6" ht="45">
      <c r="A547" s="136"/>
      <c r="B547" s="130" t="s">
        <v>1243</v>
      </c>
      <c r="C547" s="88">
        <v>420000000</v>
      </c>
      <c r="D547" s="88">
        <v>420000000</v>
      </c>
      <c r="E547" s="88">
        <v>0</v>
      </c>
      <c r="F547" s="88">
        <v>0</v>
      </c>
    </row>
    <row r="548" spans="1:6" ht="30">
      <c r="A548" s="136"/>
      <c r="B548" s="130" t="s">
        <v>2439</v>
      </c>
      <c r="C548" s="88">
        <v>730000000</v>
      </c>
      <c r="D548" s="88">
        <v>730000000</v>
      </c>
      <c r="E548" s="88">
        <v>0</v>
      </c>
      <c r="F548" s="88">
        <v>0</v>
      </c>
    </row>
    <row r="549" spans="1:6" ht="30">
      <c r="A549" s="136"/>
      <c r="B549" s="130" t="s">
        <v>2440</v>
      </c>
      <c r="C549" s="88">
        <v>610000000</v>
      </c>
      <c r="D549" s="88">
        <v>610000000</v>
      </c>
      <c r="E549" s="88">
        <v>0</v>
      </c>
      <c r="F549" s="88">
        <v>0</v>
      </c>
    </row>
    <row r="550" spans="1:6" ht="30">
      <c r="A550" s="136"/>
      <c r="B550" s="130" t="s">
        <v>2441</v>
      </c>
      <c r="C550" s="88">
        <v>290000000</v>
      </c>
      <c r="D550" s="88">
        <v>262902000</v>
      </c>
      <c r="E550" s="88">
        <v>0</v>
      </c>
      <c r="F550" s="88">
        <v>27098000</v>
      </c>
    </row>
    <row r="551" spans="1:6" ht="30">
      <c r="A551" s="136"/>
      <c r="B551" s="130" t="s">
        <v>2442</v>
      </c>
      <c r="C551" s="88">
        <v>200000000</v>
      </c>
      <c r="D551" s="88">
        <v>200000000</v>
      </c>
      <c r="E551" s="88">
        <v>0</v>
      </c>
      <c r="F551" s="88">
        <v>0</v>
      </c>
    </row>
    <row r="552" spans="1:6" ht="15.75">
      <c r="A552" s="55">
        <v>18</v>
      </c>
      <c r="B552" s="129" t="s">
        <v>1702</v>
      </c>
      <c r="C552" s="92">
        <v>7673815000</v>
      </c>
      <c r="D552" s="92">
        <v>4730000000</v>
      </c>
      <c r="E552" s="92">
        <v>2943815000</v>
      </c>
      <c r="F552" s="92">
        <v>0</v>
      </c>
    </row>
    <row r="553" spans="1:6" ht="30">
      <c r="A553" s="136"/>
      <c r="B553" s="130" t="s">
        <v>1248</v>
      </c>
      <c r="C553" s="88">
        <v>1080000000</v>
      </c>
      <c r="D553" s="88">
        <v>1080000000</v>
      </c>
      <c r="E553" s="88">
        <v>0</v>
      </c>
      <c r="F553" s="88">
        <v>0</v>
      </c>
    </row>
    <row r="554" spans="1:6" ht="30">
      <c r="A554" s="136"/>
      <c r="B554" s="130" t="s">
        <v>1244</v>
      </c>
      <c r="C554" s="88">
        <v>350000000</v>
      </c>
      <c r="D554" s="88">
        <v>350000000</v>
      </c>
      <c r="E554" s="88">
        <v>0</v>
      </c>
      <c r="F554" s="88">
        <v>0</v>
      </c>
    </row>
    <row r="555" spans="1:6" ht="15.75">
      <c r="A555" s="136"/>
      <c r="B555" s="130" t="s">
        <v>1246</v>
      </c>
      <c r="C555" s="88">
        <v>360000000</v>
      </c>
      <c r="D555" s="88">
        <v>360000000</v>
      </c>
      <c r="E555" s="88">
        <v>0</v>
      </c>
      <c r="F555" s="88">
        <v>0</v>
      </c>
    </row>
    <row r="556" spans="1:6" ht="30">
      <c r="A556" s="136"/>
      <c r="B556" s="130" t="s">
        <v>1247</v>
      </c>
      <c r="C556" s="88">
        <v>750000000</v>
      </c>
      <c r="D556" s="88">
        <v>750000000</v>
      </c>
      <c r="E556" s="88">
        <v>0</v>
      </c>
      <c r="F556" s="88">
        <v>0</v>
      </c>
    </row>
    <row r="557" spans="1:6" ht="30">
      <c r="A557" s="136"/>
      <c r="B557" s="130" t="s">
        <v>1245</v>
      </c>
      <c r="C557" s="88">
        <v>423815000</v>
      </c>
      <c r="D557" s="88">
        <v>0</v>
      </c>
      <c r="E557" s="88">
        <v>423815000</v>
      </c>
      <c r="F557" s="88">
        <v>0</v>
      </c>
    </row>
    <row r="558" spans="1:6" ht="30">
      <c r="A558" s="136"/>
      <c r="B558" s="130" t="s">
        <v>2675</v>
      </c>
      <c r="C558" s="88">
        <v>1190000000</v>
      </c>
      <c r="D558" s="88">
        <v>1190000000</v>
      </c>
      <c r="E558" s="88">
        <v>0</v>
      </c>
      <c r="F558" s="88">
        <v>0</v>
      </c>
    </row>
    <row r="559" spans="1:6" ht="45">
      <c r="A559" s="136"/>
      <c r="B559" s="130" t="s">
        <v>2676</v>
      </c>
      <c r="C559" s="88">
        <v>1000000000</v>
      </c>
      <c r="D559" s="88">
        <v>1000000000</v>
      </c>
      <c r="E559" s="88">
        <v>0</v>
      </c>
      <c r="F559" s="88">
        <v>0</v>
      </c>
    </row>
    <row r="560" spans="1:6" ht="30">
      <c r="A560" s="136"/>
      <c r="B560" s="130" t="s">
        <v>2677</v>
      </c>
      <c r="C560" s="88">
        <v>2520000000</v>
      </c>
      <c r="D560" s="88">
        <v>0</v>
      </c>
      <c r="E560" s="88">
        <v>2520000000</v>
      </c>
      <c r="F560" s="88">
        <v>0</v>
      </c>
    </row>
    <row r="561" spans="1:6" ht="15.75">
      <c r="A561" s="55" t="s">
        <v>189</v>
      </c>
      <c r="B561" s="133" t="s">
        <v>964</v>
      </c>
      <c r="C561" s="91">
        <v>282577091400</v>
      </c>
      <c r="D561" s="91">
        <v>180370105300</v>
      </c>
      <c r="E561" s="91">
        <v>43885944100</v>
      </c>
      <c r="F561" s="91">
        <v>58321042000</v>
      </c>
    </row>
    <row r="562" spans="1:6" ht="15.75">
      <c r="A562" s="55">
        <v>1</v>
      </c>
      <c r="B562" s="129" t="s">
        <v>1703</v>
      </c>
      <c r="C562" s="92">
        <v>8080773000</v>
      </c>
      <c r="D562" s="92">
        <v>8055961000</v>
      </c>
      <c r="E562" s="92">
        <v>0</v>
      </c>
      <c r="F562" s="92">
        <v>24812000</v>
      </c>
    </row>
    <row r="563" spans="1:6" ht="15.75">
      <c r="A563" s="136"/>
      <c r="B563" s="130" t="s">
        <v>1251</v>
      </c>
      <c r="C563" s="88">
        <v>110000000</v>
      </c>
      <c r="D563" s="88">
        <v>110000000</v>
      </c>
      <c r="E563" s="88">
        <v>0</v>
      </c>
      <c r="F563" s="88">
        <v>0</v>
      </c>
    </row>
    <row r="564" spans="1:6" ht="15.75">
      <c r="A564" s="136"/>
      <c r="B564" s="130" t="s">
        <v>1249</v>
      </c>
      <c r="C564" s="88">
        <v>1500000000</v>
      </c>
      <c r="D564" s="88">
        <v>1500000000</v>
      </c>
      <c r="E564" s="88">
        <v>0</v>
      </c>
      <c r="F564" s="88">
        <v>0</v>
      </c>
    </row>
    <row r="565" spans="1:6" ht="30">
      <c r="A565" s="136"/>
      <c r="B565" s="130" t="s">
        <v>1250</v>
      </c>
      <c r="C565" s="88">
        <v>1000000000</v>
      </c>
      <c r="D565" s="88">
        <v>1000000000</v>
      </c>
      <c r="E565" s="88">
        <v>0</v>
      </c>
      <c r="F565" s="88">
        <v>0</v>
      </c>
    </row>
    <row r="566" spans="1:6" ht="45">
      <c r="A566" s="136"/>
      <c r="B566" s="130" t="s">
        <v>1252</v>
      </c>
      <c r="C566" s="88">
        <v>232635000</v>
      </c>
      <c r="D566" s="88">
        <v>232635000</v>
      </c>
      <c r="E566" s="88">
        <v>0</v>
      </c>
      <c r="F566" s="88">
        <v>0</v>
      </c>
    </row>
    <row r="567" spans="1:6" ht="45">
      <c r="A567" s="136"/>
      <c r="B567" s="130" t="s">
        <v>1253</v>
      </c>
      <c r="C567" s="88">
        <v>49618000</v>
      </c>
      <c r="D567" s="88">
        <v>24809000</v>
      </c>
      <c r="E567" s="88">
        <v>0</v>
      </c>
      <c r="F567" s="88">
        <v>24809000</v>
      </c>
    </row>
    <row r="568" spans="1:6" ht="30">
      <c r="A568" s="136"/>
      <c r="B568" s="130" t="s">
        <v>1704</v>
      </c>
      <c r="C568" s="88">
        <v>900000000</v>
      </c>
      <c r="D568" s="88">
        <v>900000000</v>
      </c>
      <c r="E568" s="88">
        <v>0</v>
      </c>
      <c r="F568" s="88">
        <v>0</v>
      </c>
    </row>
    <row r="569" spans="1:6" ht="30">
      <c r="A569" s="136"/>
      <c r="B569" s="130" t="s">
        <v>1705</v>
      </c>
      <c r="C569" s="88">
        <v>400000000</v>
      </c>
      <c r="D569" s="88">
        <v>400000000</v>
      </c>
      <c r="E569" s="88">
        <v>0</v>
      </c>
      <c r="F569" s="88">
        <v>0</v>
      </c>
    </row>
    <row r="570" spans="1:6" ht="45">
      <c r="A570" s="136"/>
      <c r="B570" s="130" t="s">
        <v>1706</v>
      </c>
      <c r="C570" s="88">
        <v>1199991000</v>
      </c>
      <c r="D570" s="88">
        <v>1199991000</v>
      </c>
      <c r="E570" s="88">
        <v>0</v>
      </c>
      <c r="F570" s="88">
        <v>0</v>
      </c>
    </row>
    <row r="571" spans="1:6" ht="45">
      <c r="A571" s="136"/>
      <c r="B571" s="130" t="s">
        <v>1707</v>
      </c>
      <c r="C571" s="88">
        <v>1500000000</v>
      </c>
      <c r="D571" s="88">
        <v>1499997000</v>
      </c>
      <c r="E571" s="88">
        <v>0</v>
      </c>
      <c r="F571" s="88">
        <v>3000</v>
      </c>
    </row>
    <row r="572" spans="1:6" ht="45">
      <c r="A572" s="136"/>
      <c r="B572" s="130" t="s">
        <v>1708</v>
      </c>
      <c r="C572" s="88">
        <v>1188529000</v>
      </c>
      <c r="D572" s="88">
        <v>1188529000</v>
      </c>
      <c r="E572" s="88">
        <v>0</v>
      </c>
      <c r="F572" s="88">
        <v>0</v>
      </c>
    </row>
    <row r="573" spans="1:6" ht="15.75">
      <c r="A573" s="55">
        <v>2</v>
      </c>
      <c r="B573" s="129" t="s">
        <v>1709</v>
      </c>
      <c r="C573" s="92">
        <v>35390275000</v>
      </c>
      <c r="D573" s="92">
        <v>23262275000</v>
      </c>
      <c r="E573" s="92">
        <v>9538000000</v>
      </c>
      <c r="F573" s="92">
        <v>2590000000</v>
      </c>
    </row>
    <row r="574" spans="1:6" ht="45">
      <c r="A574" s="136"/>
      <c r="B574" s="130" t="s">
        <v>1710</v>
      </c>
      <c r="C574" s="88">
        <v>79127000</v>
      </c>
      <c r="D574" s="88">
        <v>79127000</v>
      </c>
      <c r="E574" s="88">
        <v>0</v>
      </c>
      <c r="F574" s="88">
        <v>0</v>
      </c>
    </row>
    <row r="575" spans="1:6" ht="30">
      <c r="A575" s="136"/>
      <c r="B575" s="130" t="s">
        <v>1254</v>
      </c>
      <c r="C575" s="88">
        <v>63894000</v>
      </c>
      <c r="D575" s="88">
        <v>63894000</v>
      </c>
      <c r="E575" s="88">
        <v>0</v>
      </c>
      <c r="F575" s="88">
        <v>0</v>
      </c>
    </row>
    <row r="576" spans="1:6" ht="30">
      <c r="A576" s="136"/>
      <c r="B576" s="130" t="s">
        <v>1255</v>
      </c>
      <c r="C576" s="88">
        <v>6350000000</v>
      </c>
      <c r="D576" s="88">
        <v>3760000000</v>
      </c>
      <c r="E576" s="88">
        <v>0</v>
      </c>
      <c r="F576" s="88">
        <v>2590000000</v>
      </c>
    </row>
    <row r="577" spans="1:6" ht="30">
      <c r="A577" s="136"/>
      <c r="B577" s="130" t="s">
        <v>1257</v>
      </c>
      <c r="C577" s="88">
        <v>7370000000</v>
      </c>
      <c r="D577" s="88">
        <v>7370000000</v>
      </c>
      <c r="E577" s="88">
        <v>0</v>
      </c>
      <c r="F577" s="88">
        <v>0</v>
      </c>
    </row>
    <row r="578" spans="1:6" ht="30">
      <c r="A578" s="136"/>
      <c r="B578" s="130" t="s">
        <v>1256</v>
      </c>
      <c r="C578" s="88">
        <v>2989569000</v>
      </c>
      <c r="D578" s="88">
        <v>2989569000</v>
      </c>
      <c r="E578" s="88">
        <v>0</v>
      </c>
      <c r="F578" s="88">
        <v>0</v>
      </c>
    </row>
    <row r="579" spans="1:6" ht="45">
      <c r="A579" s="136"/>
      <c r="B579" s="130" t="s">
        <v>1258</v>
      </c>
      <c r="C579" s="88">
        <v>800000000</v>
      </c>
      <c r="D579" s="88">
        <v>800000000</v>
      </c>
      <c r="E579" s="88">
        <v>0</v>
      </c>
      <c r="F579" s="88">
        <v>0</v>
      </c>
    </row>
    <row r="580" spans="1:6" ht="30">
      <c r="A580" s="136"/>
      <c r="B580" s="130" t="s">
        <v>1486</v>
      </c>
      <c r="C580" s="88">
        <v>2300000000</v>
      </c>
      <c r="D580" s="88">
        <v>2300000000</v>
      </c>
      <c r="E580" s="88">
        <v>0</v>
      </c>
      <c r="F580" s="88">
        <v>0</v>
      </c>
    </row>
    <row r="581" spans="1:6" ht="45">
      <c r="A581" s="136"/>
      <c r="B581" s="130" t="s">
        <v>1711</v>
      </c>
      <c r="C581" s="88">
        <v>4899685000</v>
      </c>
      <c r="D581" s="88">
        <v>4899685000</v>
      </c>
      <c r="E581" s="88">
        <v>0</v>
      </c>
      <c r="F581" s="88">
        <v>0</v>
      </c>
    </row>
    <row r="582" spans="1:6" ht="30">
      <c r="A582" s="136"/>
      <c r="B582" s="130" t="s">
        <v>1411</v>
      </c>
      <c r="C582" s="88">
        <v>8538000000</v>
      </c>
      <c r="D582" s="88">
        <v>0</v>
      </c>
      <c r="E582" s="88">
        <v>8538000000</v>
      </c>
      <c r="F582" s="88">
        <v>0</v>
      </c>
    </row>
    <row r="583" spans="1:6" ht="45">
      <c r="A583" s="136"/>
      <c r="B583" s="130" t="s">
        <v>2678</v>
      </c>
      <c r="C583" s="88">
        <v>1000000000</v>
      </c>
      <c r="D583" s="88">
        <v>1000000000</v>
      </c>
      <c r="E583" s="88">
        <v>0</v>
      </c>
      <c r="F583" s="88">
        <v>0</v>
      </c>
    </row>
    <row r="584" spans="1:6" ht="30">
      <c r="A584" s="136"/>
      <c r="B584" s="130" t="s">
        <v>2679</v>
      </c>
      <c r="C584" s="88">
        <v>1000000000</v>
      </c>
      <c r="D584" s="88">
        <v>0</v>
      </c>
      <c r="E584" s="88">
        <v>1000000000</v>
      </c>
      <c r="F584" s="88">
        <v>0</v>
      </c>
    </row>
    <row r="585" spans="1:6" ht="15.75">
      <c r="A585" s="55">
        <v>3</v>
      </c>
      <c r="B585" s="129" t="s">
        <v>1712</v>
      </c>
      <c r="C585" s="92">
        <v>4290188600</v>
      </c>
      <c r="D585" s="92">
        <v>2600000000</v>
      </c>
      <c r="E585" s="92">
        <v>125388600</v>
      </c>
      <c r="F585" s="92">
        <v>1564800000</v>
      </c>
    </row>
    <row r="586" spans="1:6" ht="30">
      <c r="A586" s="136"/>
      <c r="B586" s="130" t="s">
        <v>1499</v>
      </c>
      <c r="C586" s="88">
        <v>100000000</v>
      </c>
      <c r="D586" s="88">
        <v>100000000</v>
      </c>
      <c r="E586" s="88">
        <v>0</v>
      </c>
      <c r="F586" s="88">
        <v>0</v>
      </c>
    </row>
    <row r="587" spans="1:6" ht="30">
      <c r="A587" s="136"/>
      <c r="B587" s="130" t="s">
        <v>1259</v>
      </c>
      <c r="C587" s="88">
        <v>125388600</v>
      </c>
      <c r="D587" s="88">
        <v>0</v>
      </c>
      <c r="E587" s="88">
        <v>125388600</v>
      </c>
      <c r="F587" s="88">
        <v>0</v>
      </c>
    </row>
    <row r="588" spans="1:6" ht="30">
      <c r="A588" s="136"/>
      <c r="B588" s="130" t="s">
        <v>2680</v>
      </c>
      <c r="C588" s="88">
        <v>2539800000</v>
      </c>
      <c r="D588" s="88">
        <v>2500000000</v>
      </c>
      <c r="E588" s="88">
        <v>0</v>
      </c>
      <c r="F588" s="88">
        <v>39800000</v>
      </c>
    </row>
    <row r="589" spans="1:6" ht="30">
      <c r="A589" s="136"/>
      <c r="B589" s="130" t="s">
        <v>2681</v>
      </c>
      <c r="C589" s="88">
        <v>1525000000</v>
      </c>
      <c r="D589" s="88">
        <v>0</v>
      </c>
      <c r="E589" s="88">
        <v>0</v>
      </c>
      <c r="F589" s="88">
        <v>1525000000</v>
      </c>
    </row>
    <row r="590" spans="1:6" ht="15.75">
      <c r="A590" s="55">
        <v>4</v>
      </c>
      <c r="B590" s="129" t="s">
        <v>1713</v>
      </c>
      <c r="C590" s="92">
        <v>20006099000</v>
      </c>
      <c r="D590" s="92">
        <v>15116100000</v>
      </c>
      <c r="E590" s="92">
        <v>3990000000</v>
      </c>
      <c r="F590" s="92">
        <v>899999000</v>
      </c>
    </row>
    <row r="591" spans="1:6" ht="45">
      <c r="A591" s="136"/>
      <c r="B591" s="130" t="s">
        <v>1423</v>
      </c>
      <c r="C591" s="88">
        <v>1760000000</v>
      </c>
      <c r="D591" s="88">
        <v>1760000000</v>
      </c>
      <c r="E591" s="88">
        <v>0</v>
      </c>
      <c r="F591" s="88">
        <v>0</v>
      </c>
    </row>
    <row r="592" spans="1:6" ht="45">
      <c r="A592" s="136"/>
      <c r="B592" s="130" t="s">
        <v>1424</v>
      </c>
      <c r="C592" s="88">
        <v>1900000000</v>
      </c>
      <c r="D592" s="88">
        <v>1900000000</v>
      </c>
      <c r="E592" s="88">
        <v>0</v>
      </c>
      <c r="F592" s="88">
        <v>0</v>
      </c>
    </row>
    <row r="593" spans="1:6" ht="30">
      <c r="A593" s="136"/>
      <c r="B593" s="130" t="s">
        <v>1425</v>
      </c>
      <c r="C593" s="88">
        <v>2800000000</v>
      </c>
      <c r="D593" s="88">
        <v>2800000000</v>
      </c>
      <c r="E593" s="88">
        <v>0</v>
      </c>
      <c r="F593" s="88">
        <v>0</v>
      </c>
    </row>
    <row r="594" spans="1:6" ht="30">
      <c r="A594" s="136"/>
      <c r="B594" s="130" t="s">
        <v>1426</v>
      </c>
      <c r="C594" s="88">
        <v>4269900000</v>
      </c>
      <c r="D594" s="88">
        <v>4269900000</v>
      </c>
      <c r="E594" s="88">
        <v>0</v>
      </c>
      <c r="F594" s="88">
        <v>0</v>
      </c>
    </row>
    <row r="595" spans="1:6" ht="45">
      <c r="A595" s="136"/>
      <c r="B595" s="130" t="s">
        <v>1260</v>
      </c>
      <c r="C595" s="88">
        <v>4153308000</v>
      </c>
      <c r="D595" s="88">
        <v>4153308000</v>
      </c>
      <c r="E595" s="88">
        <v>0</v>
      </c>
      <c r="F595" s="88">
        <v>0</v>
      </c>
    </row>
    <row r="596" spans="1:6" ht="30">
      <c r="A596" s="136"/>
      <c r="B596" s="130" t="s">
        <v>1487</v>
      </c>
      <c r="C596" s="88">
        <v>899999000</v>
      </c>
      <c r="D596" s="88">
        <v>0</v>
      </c>
      <c r="E596" s="88">
        <v>0</v>
      </c>
      <c r="F596" s="88">
        <v>899999000</v>
      </c>
    </row>
    <row r="597" spans="1:6" ht="45">
      <c r="A597" s="136"/>
      <c r="B597" s="130" t="s">
        <v>1714</v>
      </c>
      <c r="C597" s="88">
        <v>232892000</v>
      </c>
      <c r="D597" s="88">
        <v>232892000</v>
      </c>
      <c r="E597" s="88">
        <v>0</v>
      </c>
      <c r="F597" s="88">
        <v>0</v>
      </c>
    </row>
    <row r="598" spans="1:6" ht="30">
      <c r="A598" s="136"/>
      <c r="B598" s="130" t="s">
        <v>2443</v>
      </c>
      <c r="C598" s="88">
        <v>3990000000</v>
      </c>
      <c r="D598" s="88">
        <v>0</v>
      </c>
      <c r="E598" s="88">
        <v>3990000000</v>
      </c>
      <c r="F598" s="88">
        <v>0</v>
      </c>
    </row>
    <row r="599" spans="1:6" ht="15.75">
      <c r="A599" s="55">
        <v>5</v>
      </c>
      <c r="B599" s="129" t="s">
        <v>1715</v>
      </c>
      <c r="C599" s="92">
        <v>4058681000</v>
      </c>
      <c r="D599" s="92">
        <v>3973017000</v>
      </c>
      <c r="E599" s="92">
        <v>0</v>
      </c>
      <c r="F599" s="92">
        <v>85664000</v>
      </c>
    </row>
    <row r="600" spans="1:6" ht="30">
      <c r="A600" s="136"/>
      <c r="B600" s="130" t="s">
        <v>1262</v>
      </c>
      <c r="C600" s="88">
        <v>440000000</v>
      </c>
      <c r="D600" s="88">
        <v>440000000</v>
      </c>
      <c r="E600" s="88">
        <v>0</v>
      </c>
      <c r="F600" s="88">
        <v>0</v>
      </c>
    </row>
    <row r="601" spans="1:6" ht="30">
      <c r="A601" s="136"/>
      <c r="B601" s="130" t="s">
        <v>1263</v>
      </c>
      <c r="C601" s="88">
        <v>80000000</v>
      </c>
      <c r="D601" s="88">
        <v>80000000</v>
      </c>
      <c r="E601" s="88">
        <v>0</v>
      </c>
      <c r="F601" s="88">
        <v>0</v>
      </c>
    </row>
    <row r="602" spans="1:6" ht="45">
      <c r="A602" s="136"/>
      <c r="B602" s="130" t="s">
        <v>1264</v>
      </c>
      <c r="C602" s="88">
        <v>160000000</v>
      </c>
      <c r="D602" s="88">
        <v>160000000</v>
      </c>
      <c r="E602" s="88">
        <v>0</v>
      </c>
      <c r="F602" s="88">
        <v>0</v>
      </c>
    </row>
    <row r="603" spans="1:6" ht="30">
      <c r="A603" s="136"/>
      <c r="B603" s="130" t="s">
        <v>1261</v>
      </c>
      <c r="C603" s="88">
        <v>85664000</v>
      </c>
      <c r="D603" s="88">
        <v>0</v>
      </c>
      <c r="E603" s="88">
        <v>0</v>
      </c>
      <c r="F603" s="88">
        <v>85664000</v>
      </c>
    </row>
    <row r="604" spans="1:6" ht="45">
      <c r="A604" s="136"/>
      <c r="B604" s="130" t="s">
        <v>1716</v>
      </c>
      <c r="C604" s="88">
        <v>1093017000</v>
      </c>
      <c r="D604" s="88">
        <v>1093017000</v>
      </c>
      <c r="E604" s="88">
        <v>0</v>
      </c>
      <c r="F604" s="88">
        <v>0</v>
      </c>
    </row>
    <row r="605" spans="1:6" ht="30">
      <c r="A605" s="136"/>
      <c r="B605" s="130" t="s">
        <v>2682</v>
      </c>
      <c r="C605" s="88">
        <v>2200000000</v>
      </c>
      <c r="D605" s="88">
        <v>2200000000</v>
      </c>
      <c r="E605" s="88">
        <v>0</v>
      </c>
      <c r="F605" s="88">
        <v>0</v>
      </c>
    </row>
    <row r="606" spans="1:6" ht="15.75">
      <c r="A606" s="55">
        <v>6</v>
      </c>
      <c r="B606" s="129" t="s">
        <v>1717</v>
      </c>
      <c r="C606" s="92">
        <v>39116414000</v>
      </c>
      <c r="D606" s="92">
        <v>4361124000</v>
      </c>
      <c r="E606" s="92">
        <v>973419000</v>
      </c>
      <c r="F606" s="92">
        <v>33781871000</v>
      </c>
    </row>
    <row r="607" spans="1:6" ht="30">
      <c r="A607" s="136"/>
      <c r="B607" s="130" t="s">
        <v>1266</v>
      </c>
      <c r="C607" s="88">
        <v>971882000</v>
      </c>
      <c r="D607" s="88">
        <v>971882000</v>
      </c>
      <c r="E607" s="88">
        <v>0</v>
      </c>
      <c r="F607" s="88">
        <v>0</v>
      </c>
    </row>
    <row r="608" spans="1:6" ht="30">
      <c r="A608" s="136"/>
      <c r="B608" s="130" t="s">
        <v>1488</v>
      </c>
      <c r="C608" s="88">
        <v>1186000000</v>
      </c>
      <c r="D608" s="88">
        <v>440000000</v>
      </c>
      <c r="E608" s="88">
        <v>0</v>
      </c>
      <c r="F608" s="88">
        <v>746000000</v>
      </c>
    </row>
    <row r="609" spans="1:6" ht="30">
      <c r="A609" s="136"/>
      <c r="B609" s="130" t="s">
        <v>1427</v>
      </c>
      <c r="C609" s="88">
        <v>9004212000</v>
      </c>
      <c r="D609" s="88">
        <v>404212000</v>
      </c>
      <c r="E609" s="88">
        <v>0</v>
      </c>
      <c r="F609" s="88">
        <v>8600000000</v>
      </c>
    </row>
    <row r="610" spans="1:6" ht="30">
      <c r="A610" s="136"/>
      <c r="B610" s="130" t="s">
        <v>1718</v>
      </c>
      <c r="C610" s="88">
        <v>3733791000</v>
      </c>
      <c r="D610" s="88">
        <v>133501000</v>
      </c>
      <c r="E610" s="88">
        <v>973419000</v>
      </c>
      <c r="F610" s="88">
        <v>2626871000</v>
      </c>
    </row>
    <row r="611" spans="1:6" ht="30">
      <c r="A611" s="136"/>
      <c r="B611" s="130" t="s">
        <v>2683</v>
      </c>
      <c r="C611" s="88">
        <v>359000000</v>
      </c>
      <c r="D611" s="88">
        <v>0</v>
      </c>
      <c r="E611" s="88">
        <v>0</v>
      </c>
      <c r="F611" s="88">
        <v>359000000</v>
      </c>
    </row>
    <row r="612" spans="1:6" ht="45">
      <c r="A612" s="136"/>
      <c r="B612" s="130" t="s">
        <v>2684</v>
      </c>
      <c r="C612" s="88">
        <v>4211529000</v>
      </c>
      <c r="D612" s="88">
        <v>2411529000</v>
      </c>
      <c r="E612" s="88">
        <v>0</v>
      </c>
      <c r="F612" s="88">
        <v>1800000000</v>
      </c>
    </row>
    <row r="613" spans="1:6" ht="30">
      <c r="A613" s="136"/>
      <c r="B613" s="130" t="s">
        <v>2685</v>
      </c>
      <c r="C613" s="88">
        <v>6200000000</v>
      </c>
      <c r="D613" s="88">
        <v>0</v>
      </c>
      <c r="E613" s="88">
        <v>0</v>
      </c>
      <c r="F613" s="88">
        <v>6200000000</v>
      </c>
    </row>
    <row r="614" spans="1:6" ht="30">
      <c r="A614" s="136"/>
      <c r="B614" s="130" t="s">
        <v>2686</v>
      </c>
      <c r="C614" s="88">
        <v>6650000000</v>
      </c>
      <c r="D614" s="88">
        <v>0</v>
      </c>
      <c r="E614" s="88">
        <v>0</v>
      </c>
      <c r="F614" s="88">
        <v>6650000000</v>
      </c>
    </row>
    <row r="615" spans="1:6" ht="45">
      <c r="A615" s="136"/>
      <c r="B615" s="130" t="s">
        <v>2687</v>
      </c>
      <c r="C615" s="88">
        <v>6800000000</v>
      </c>
      <c r="D615" s="88">
        <v>0</v>
      </c>
      <c r="E615" s="88">
        <v>0</v>
      </c>
      <c r="F615" s="88">
        <v>6800000000</v>
      </c>
    </row>
    <row r="616" spans="1:6" ht="15.75">
      <c r="A616" s="55">
        <v>7</v>
      </c>
      <c r="B616" s="129" t="s">
        <v>1719</v>
      </c>
      <c r="C616" s="92">
        <v>27106845400</v>
      </c>
      <c r="D616" s="92">
        <v>21031295100</v>
      </c>
      <c r="E616" s="92">
        <v>6075550300</v>
      </c>
      <c r="F616" s="92">
        <v>0</v>
      </c>
    </row>
    <row r="617" spans="1:6" ht="30">
      <c r="A617" s="136"/>
      <c r="B617" s="130" t="s">
        <v>1267</v>
      </c>
      <c r="C617" s="88">
        <v>53806000</v>
      </c>
      <c r="D617" s="88">
        <v>53806000</v>
      </c>
      <c r="E617" s="88">
        <v>0</v>
      </c>
      <c r="F617" s="88">
        <v>0</v>
      </c>
    </row>
    <row r="618" spans="1:6" ht="45">
      <c r="A618" s="136"/>
      <c r="B618" s="130" t="s">
        <v>1500</v>
      </c>
      <c r="C618" s="88">
        <v>50000000</v>
      </c>
      <c r="D618" s="88">
        <v>50000000</v>
      </c>
      <c r="E618" s="88">
        <v>0</v>
      </c>
      <c r="F618" s="88">
        <v>0</v>
      </c>
    </row>
    <row r="619" spans="1:6" ht="45">
      <c r="A619" s="136"/>
      <c r="B619" s="130" t="s">
        <v>1501</v>
      </c>
      <c r="C619" s="88">
        <v>300000000</v>
      </c>
      <c r="D619" s="88">
        <v>300000000</v>
      </c>
      <c r="E619" s="88">
        <v>0</v>
      </c>
      <c r="F619" s="88">
        <v>0</v>
      </c>
    </row>
    <row r="620" spans="1:6" ht="30">
      <c r="A620" s="136"/>
      <c r="B620" s="130" t="s">
        <v>1268</v>
      </c>
      <c r="C620" s="88">
        <v>1000000000</v>
      </c>
      <c r="D620" s="88">
        <v>1000000000</v>
      </c>
      <c r="E620" s="88">
        <v>0</v>
      </c>
      <c r="F620" s="88">
        <v>0</v>
      </c>
    </row>
    <row r="621" spans="1:6" ht="30">
      <c r="A621" s="136"/>
      <c r="B621" s="130" t="s">
        <v>1269</v>
      </c>
      <c r="C621" s="88">
        <v>1090000000</v>
      </c>
      <c r="D621" s="88">
        <v>1090000000</v>
      </c>
      <c r="E621" s="88">
        <v>0</v>
      </c>
      <c r="F621" s="88">
        <v>0</v>
      </c>
    </row>
    <row r="622" spans="1:6" ht="45">
      <c r="A622" s="136"/>
      <c r="B622" s="130" t="s">
        <v>1265</v>
      </c>
      <c r="C622" s="88">
        <v>230000000</v>
      </c>
      <c r="D622" s="88">
        <v>230000000</v>
      </c>
      <c r="E622" s="88">
        <v>0</v>
      </c>
      <c r="F622" s="88">
        <v>0</v>
      </c>
    </row>
    <row r="623" spans="1:6" ht="30">
      <c r="A623" s="136"/>
      <c r="B623" s="130" t="s">
        <v>1270</v>
      </c>
      <c r="C623" s="88">
        <v>5800000000</v>
      </c>
      <c r="D623" s="88">
        <v>5800000000</v>
      </c>
      <c r="E623" s="88">
        <v>0</v>
      </c>
      <c r="F623" s="88">
        <v>0</v>
      </c>
    </row>
    <row r="624" spans="1:6" ht="15.75">
      <c r="A624" s="136"/>
      <c r="B624" s="130" t="s">
        <v>1443</v>
      </c>
      <c r="C624" s="88">
        <v>2458146000</v>
      </c>
      <c r="D624" s="88">
        <v>2458146000</v>
      </c>
      <c r="E624" s="88">
        <v>0</v>
      </c>
      <c r="F624" s="88">
        <v>0</v>
      </c>
    </row>
    <row r="625" spans="1:6" ht="15.75">
      <c r="A625" s="136"/>
      <c r="B625" s="130" t="s">
        <v>1720</v>
      </c>
      <c r="C625" s="88">
        <v>3083084300</v>
      </c>
      <c r="D625" s="88">
        <v>500000000</v>
      </c>
      <c r="E625" s="88">
        <v>2583084300</v>
      </c>
      <c r="F625" s="88">
        <v>0</v>
      </c>
    </row>
    <row r="626" spans="1:6" ht="30">
      <c r="A626" s="136"/>
      <c r="B626" s="130" t="s">
        <v>1721</v>
      </c>
      <c r="C626" s="88">
        <v>1279143000</v>
      </c>
      <c r="D626" s="88">
        <v>279143000</v>
      </c>
      <c r="E626" s="88">
        <v>1000000000</v>
      </c>
      <c r="F626" s="88">
        <v>0</v>
      </c>
    </row>
    <row r="627" spans="1:6" ht="45">
      <c r="A627" s="136"/>
      <c r="B627" s="130" t="s">
        <v>1722</v>
      </c>
      <c r="C627" s="88">
        <v>3100000000</v>
      </c>
      <c r="D627" s="88">
        <v>3100000000</v>
      </c>
      <c r="E627" s="88">
        <v>0</v>
      </c>
      <c r="F627" s="88">
        <v>0</v>
      </c>
    </row>
    <row r="628" spans="1:6" ht="30">
      <c r="A628" s="136"/>
      <c r="B628" s="130" t="s">
        <v>2444</v>
      </c>
      <c r="C628" s="88">
        <v>474775000</v>
      </c>
      <c r="D628" s="88">
        <v>474775000</v>
      </c>
      <c r="E628" s="88">
        <v>0</v>
      </c>
      <c r="F628" s="88">
        <v>0</v>
      </c>
    </row>
    <row r="629" spans="1:6" ht="30">
      <c r="A629" s="136"/>
      <c r="B629" s="130" t="s">
        <v>2445</v>
      </c>
      <c r="C629" s="88">
        <v>669464400</v>
      </c>
      <c r="D629" s="88">
        <v>669464400</v>
      </c>
      <c r="E629" s="88">
        <v>0</v>
      </c>
      <c r="F629" s="88">
        <v>0</v>
      </c>
    </row>
    <row r="630" spans="1:6" ht="30">
      <c r="A630" s="136"/>
      <c r="B630" s="130" t="s">
        <v>2688</v>
      </c>
      <c r="C630" s="88">
        <v>65315000</v>
      </c>
      <c r="D630" s="88">
        <v>65315000</v>
      </c>
      <c r="E630" s="88">
        <v>0</v>
      </c>
      <c r="F630" s="88">
        <v>0</v>
      </c>
    </row>
    <row r="631" spans="1:6" ht="30">
      <c r="A631" s="136"/>
      <c r="B631" s="130" t="s">
        <v>2689</v>
      </c>
      <c r="C631" s="88">
        <v>81967000</v>
      </c>
      <c r="D631" s="88">
        <v>81967000</v>
      </c>
      <c r="E631" s="88">
        <v>0</v>
      </c>
      <c r="F631" s="88">
        <v>0</v>
      </c>
    </row>
    <row r="632" spans="1:6" ht="30">
      <c r="A632" s="136"/>
      <c r="B632" s="130" t="s">
        <v>2690</v>
      </c>
      <c r="C632" s="88">
        <v>543217000</v>
      </c>
      <c r="D632" s="88">
        <v>543217000</v>
      </c>
      <c r="E632" s="88">
        <v>0</v>
      </c>
      <c r="F632" s="88">
        <v>0</v>
      </c>
    </row>
    <row r="633" spans="1:6" ht="30">
      <c r="A633" s="136"/>
      <c r="B633" s="130" t="s">
        <v>2691</v>
      </c>
      <c r="C633" s="88">
        <v>2138514000</v>
      </c>
      <c r="D633" s="88">
        <v>2138514000</v>
      </c>
      <c r="E633" s="88">
        <v>0</v>
      </c>
      <c r="F633" s="88">
        <v>0</v>
      </c>
    </row>
    <row r="634" spans="1:6" ht="45">
      <c r="A634" s="136"/>
      <c r="B634" s="130" t="s">
        <v>2692</v>
      </c>
      <c r="C634" s="88">
        <v>3021515000</v>
      </c>
      <c r="D634" s="88">
        <v>529049000</v>
      </c>
      <c r="E634" s="88">
        <v>2492466000</v>
      </c>
      <c r="F634" s="88">
        <v>0</v>
      </c>
    </row>
    <row r="635" spans="1:6" ht="30">
      <c r="A635" s="136"/>
      <c r="B635" s="130" t="s">
        <v>2693</v>
      </c>
      <c r="C635" s="88">
        <v>1667898700</v>
      </c>
      <c r="D635" s="88">
        <v>1667898700</v>
      </c>
      <c r="E635" s="88">
        <v>0</v>
      </c>
      <c r="F635" s="88">
        <v>0</v>
      </c>
    </row>
    <row r="636" spans="1:6" ht="15.75">
      <c r="A636" s="55">
        <v>8</v>
      </c>
      <c r="B636" s="129" t="s">
        <v>2694</v>
      </c>
      <c r="C636" s="92">
        <v>882430000</v>
      </c>
      <c r="D636" s="92">
        <v>882430000</v>
      </c>
      <c r="E636" s="92">
        <v>0</v>
      </c>
      <c r="F636" s="92">
        <v>0</v>
      </c>
    </row>
    <row r="637" spans="1:6" ht="45">
      <c r="A637" s="136"/>
      <c r="B637" s="130" t="s">
        <v>2695</v>
      </c>
      <c r="C637" s="88">
        <v>397863000</v>
      </c>
      <c r="D637" s="88">
        <v>397863000</v>
      </c>
      <c r="E637" s="88">
        <v>0</v>
      </c>
      <c r="F637" s="88">
        <v>0</v>
      </c>
    </row>
    <row r="638" spans="1:6" ht="45">
      <c r="A638" s="136"/>
      <c r="B638" s="130" t="s">
        <v>2696</v>
      </c>
      <c r="C638" s="88">
        <v>484567000</v>
      </c>
      <c r="D638" s="88">
        <v>484567000</v>
      </c>
      <c r="E638" s="88">
        <v>0</v>
      </c>
      <c r="F638" s="88">
        <v>0</v>
      </c>
    </row>
    <row r="639" spans="1:6" ht="15.75">
      <c r="A639" s="136">
        <v>9</v>
      </c>
      <c r="B639" s="129" t="s">
        <v>1723</v>
      </c>
      <c r="C639" s="92">
        <v>19472256000</v>
      </c>
      <c r="D639" s="92">
        <v>12545287000</v>
      </c>
      <c r="E639" s="92">
        <v>6700000000</v>
      </c>
      <c r="F639" s="92">
        <v>226969000</v>
      </c>
    </row>
    <row r="640" spans="1:6" ht="30">
      <c r="A640" s="136"/>
      <c r="B640" s="130" t="s">
        <v>1271</v>
      </c>
      <c r="C640" s="88">
        <v>273257000</v>
      </c>
      <c r="D640" s="88">
        <v>100000000</v>
      </c>
      <c r="E640" s="88">
        <v>0</v>
      </c>
      <c r="F640" s="88">
        <v>173257000</v>
      </c>
    </row>
    <row r="641" spans="1:6" ht="30">
      <c r="A641" s="136"/>
      <c r="B641" s="130" t="s">
        <v>1272</v>
      </c>
      <c r="C641" s="88">
        <v>326700000</v>
      </c>
      <c r="D641" s="88">
        <v>326700000</v>
      </c>
      <c r="E641" s="88">
        <v>0</v>
      </c>
      <c r="F641" s="88">
        <v>0</v>
      </c>
    </row>
    <row r="642" spans="1:6" ht="30">
      <c r="A642" s="136"/>
      <c r="B642" s="130" t="s">
        <v>1273</v>
      </c>
      <c r="C642" s="88">
        <v>240000000</v>
      </c>
      <c r="D642" s="88">
        <v>240000000</v>
      </c>
      <c r="E642" s="88">
        <v>0</v>
      </c>
      <c r="F642" s="88">
        <v>0</v>
      </c>
    </row>
    <row r="643" spans="1:6" ht="15.75">
      <c r="A643" s="136"/>
      <c r="B643" s="130" t="s">
        <v>1276</v>
      </c>
      <c r="C643" s="88">
        <v>333267000</v>
      </c>
      <c r="D643" s="88">
        <v>333267000</v>
      </c>
      <c r="E643" s="88">
        <v>0</v>
      </c>
      <c r="F643" s="88">
        <v>0</v>
      </c>
    </row>
    <row r="644" spans="1:6" ht="45">
      <c r="A644" s="136"/>
      <c r="B644" s="130" t="s">
        <v>1724</v>
      </c>
      <c r="C644" s="88">
        <v>2439202000</v>
      </c>
      <c r="D644" s="88">
        <v>2439202000</v>
      </c>
      <c r="E644" s="88">
        <v>0</v>
      </c>
      <c r="F644" s="88">
        <v>0</v>
      </c>
    </row>
    <row r="645" spans="1:6" ht="15.75">
      <c r="A645" s="136"/>
      <c r="B645" s="130" t="s">
        <v>1274</v>
      </c>
      <c r="C645" s="88">
        <v>1030000000</v>
      </c>
      <c r="D645" s="88">
        <v>1030000000</v>
      </c>
      <c r="E645" s="88">
        <v>0</v>
      </c>
      <c r="F645" s="88">
        <v>0</v>
      </c>
    </row>
    <row r="646" spans="1:6" ht="30">
      <c r="A646" s="136"/>
      <c r="B646" s="130" t="s">
        <v>1275</v>
      </c>
      <c r="C646" s="88">
        <v>3929830000</v>
      </c>
      <c r="D646" s="88">
        <v>2729830000</v>
      </c>
      <c r="E646" s="88">
        <v>1200000000</v>
      </c>
      <c r="F646" s="88">
        <v>0</v>
      </c>
    </row>
    <row r="647" spans="1:6" ht="30">
      <c r="A647" s="136"/>
      <c r="B647" s="130" t="s">
        <v>1473</v>
      </c>
      <c r="C647" s="88">
        <v>3200000000</v>
      </c>
      <c r="D647" s="88">
        <v>3200000000</v>
      </c>
      <c r="E647" s="88">
        <v>0</v>
      </c>
      <c r="F647" s="88">
        <v>0</v>
      </c>
    </row>
    <row r="648" spans="1:6" ht="30">
      <c r="A648" s="136"/>
      <c r="B648" s="130" t="s">
        <v>2697</v>
      </c>
      <c r="C648" s="88">
        <v>1000000000</v>
      </c>
      <c r="D648" s="88">
        <v>0</v>
      </c>
      <c r="E648" s="88">
        <v>1000000000</v>
      </c>
      <c r="F648" s="88">
        <v>0</v>
      </c>
    </row>
    <row r="649" spans="1:6" ht="30">
      <c r="A649" s="136"/>
      <c r="B649" s="130" t="s">
        <v>2698</v>
      </c>
      <c r="C649" s="88">
        <v>2200000000</v>
      </c>
      <c r="D649" s="88">
        <v>2146288000</v>
      </c>
      <c r="E649" s="88">
        <v>0</v>
      </c>
      <c r="F649" s="88">
        <v>53712000</v>
      </c>
    </row>
    <row r="650" spans="1:6" ht="30">
      <c r="A650" s="136"/>
      <c r="B650" s="130" t="s">
        <v>2699</v>
      </c>
      <c r="C650" s="88">
        <v>4500000000</v>
      </c>
      <c r="D650" s="88">
        <v>0</v>
      </c>
      <c r="E650" s="88">
        <v>4500000000</v>
      </c>
      <c r="F650" s="88">
        <v>0</v>
      </c>
    </row>
    <row r="651" spans="1:6" ht="15.75">
      <c r="A651" s="136">
        <v>10</v>
      </c>
      <c r="B651" s="129" t="s">
        <v>1725</v>
      </c>
      <c r="C651" s="92">
        <v>8380022000</v>
      </c>
      <c r="D651" s="92">
        <v>8080022000</v>
      </c>
      <c r="E651" s="92">
        <v>0</v>
      </c>
      <c r="F651" s="92">
        <v>300000000</v>
      </c>
    </row>
    <row r="652" spans="1:6" ht="45">
      <c r="A652" s="136"/>
      <c r="B652" s="130" t="s">
        <v>1277</v>
      </c>
      <c r="C652" s="88">
        <v>1102011000</v>
      </c>
      <c r="D652" s="88">
        <v>802011000</v>
      </c>
      <c r="E652" s="88">
        <v>0</v>
      </c>
      <c r="F652" s="88">
        <v>300000000</v>
      </c>
    </row>
    <row r="653" spans="1:6" ht="30">
      <c r="A653" s="136"/>
      <c r="B653" s="130" t="s">
        <v>1726</v>
      </c>
      <c r="C653" s="88">
        <v>302925000</v>
      </c>
      <c r="D653" s="88">
        <v>302925000</v>
      </c>
      <c r="E653" s="88">
        <v>0</v>
      </c>
      <c r="F653" s="88">
        <v>0</v>
      </c>
    </row>
    <row r="654" spans="1:6" ht="30">
      <c r="A654" s="136"/>
      <c r="B654" s="130" t="s">
        <v>1278</v>
      </c>
      <c r="C654" s="88">
        <v>2638261000</v>
      </c>
      <c r="D654" s="88">
        <v>2638261000</v>
      </c>
      <c r="E654" s="88">
        <v>0</v>
      </c>
      <c r="F654" s="88">
        <v>0</v>
      </c>
    </row>
    <row r="655" spans="1:6" ht="45">
      <c r="A655" s="136"/>
      <c r="B655" s="130" t="s">
        <v>2446</v>
      </c>
      <c r="C655" s="88">
        <v>4336825000</v>
      </c>
      <c r="D655" s="88">
        <v>4336825000</v>
      </c>
      <c r="E655" s="88">
        <v>0</v>
      </c>
      <c r="F655" s="88">
        <v>0</v>
      </c>
    </row>
    <row r="656" spans="1:6" ht="15.75">
      <c r="A656" s="136">
        <v>11</v>
      </c>
      <c r="B656" s="129" t="s">
        <v>1727</v>
      </c>
      <c r="C656" s="92">
        <v>16646451200</v>
      </c>
      <c r="D656" s="92">
        <v>15551201000</v>
      </c>
      <c r="E656" s="92">
        <v>1095250200</v>
      </c>
      <c r="F656" s="92">
        <v>0</v>
      </c>
    </row>
    <row r="657" spans="1:6" ht="45">
      <c r="A657" s="136"/>
      <c r="B657" s="130" t="s">
        <v>1279</v>
      </c>
      <c r="C657" s="88">
        <v>115714000</v>
      </c>
      <c r="D657" s="88">
        <v>115714000</v>
      </c>
      <c r="E657" s="88">
        <v>0</v>
      </c>
      <c r="F657" s="88">
        <v>0</v>
      </c>
    </row>
    <row r="658" spans="1:6" ht="45">
      <c r="A658" s="136"/>
      <c r="B658" s="130" t="s">
        <v>1280</v>
      </c>
      <c r="C658" s="88">
        <v>445487000</v>
      </c>
      <c r="D658" s="88">
        <v>445487000</v>
      </c>
      <c r="E658" s="88">
        <v>0</v>
      </c>
      <c r="F658" s="88">
        <v>0</v>
      </c>
    </row>
    <row r="659" spans="1:6" ht="30">
      <c r="A659" s="136"/>
      <c r="B659" s="130" t="s">
        <v>1281</v>
      </c>
      <c r="C659" s="88">
        <v>910000000</v>
      </c>
      <c r="D659" s="88">
        <v>910000000</v>
      </c>
      <c r="E659" s="88">
        <v>0</v>
      </c>
      <c r="F659" s="88">
        <v>0</v>
      </c>
    </row>
    <row r="660" spans="1:6" ht="30">
      <c r="A660" s="136"/>
      <c r="B660" s="130" t="s">
        <v>1282</v>
      </c>
      <c r="C660" s="88">
        <v>910000000</v>
      </c>
      <c r="D660" s="88">
        <v>910000000</v>
      </c>
      <c r="E660" s="88">
        <v>0</v>
      </c>
      <c r="F660" s="88">
        <v>0</v>
      </c>
    </row>
    <row r="661" spans="1:6" ht="45">
      <c r="A661" s="136"/>
      <c r="B661" s="130" t="s">
        <v>1283</v>
      </c>
      <c r="C661" s="88">
        <v>2500000000</v>
      </c>
      <c r="D661" s="88">
        <v>2500000000</v>
      </c>
      <c r="E661" s="88">
        <v>0</v>
      </c>
      <c r="F661" s="88">
        <v>0</v>
      </c>
    </row>
    <row r="662" spans="1:6" ht="30">
      <c r="A662" s="136"/>
      <c r="B662" s="130" t="s">
        <v>1284</v>
      </c>
      <c r="C662" s="88">
        <v>2870000000</v>
      </c>
      <c r="D662" s="88">
        <v>2870000000</v>
      </c>
      <c r="E662" s="88">
        <v>0</v>
      </c>
      <c r="F662" s="88">
        <v>0</v>
      </c>
    </row>
    <row r="663" spans="1:6" ht="45">
      <c r="A663" s="136"/>
      <c r="B663" s="130" t="s">
        <v>1728</v>
      </c>
      <c r="C663" s="88">
        <v>1095250200</v>
      </c>
      <c r="D663" s="88">
        <v>0</v>
      </c>
      <c r="E663" s="88">
        <v>1095250200</v>
      </c>
      <c r="F663" s="88">
        <v>0</v>
      </c>
    </row>
    <row r="664" spans="1:6" ht="45">
      <c r="A664" s="136"/>
      <c r="B664" s="130" t="s">
        <v>1285</v>
      </c>
      <c r="C664" s="88">
        <v>5000000000</v>
      </c>
      <c r="D664" s="88">
        <v>5000000000</v>
      </c>
      <c r="E664" s="88">
        <v>0</v>
      </c>
      <c r="F664" s="88">
        <v>0</v>
      </c>
    </row>
    <row r="665" spans="1:6" ht="30">
      <c r="A665" s="136"/>
      <c r="B665" s="130" t="s">
        <v>2700</v>
      </c>
      <c r="C665" s="88">
        <v>2800000000</v>
      </c>
      <c r="D665" s="88">
        <v>2800000000</v>
      </c>
      <c r="E665" s="88">
        <v>0</v>
      </c>
      <c r="F665" s="88">
        <v>0</v>
      </c>
    </row>
    <row r="666" spans="1:6" ht="15.75">
      <c r="A666" s="136">
        <v>12</v>
      </c>
      <c r="B666" s="129" t="s">
        <v>1729</v>
      </c>
      <c r="C666" s="92">
        <v>18174579000</v>
      </c>
      <c r="D666" s="92">
        <v>15974579000</v>
      </c>
      <c r="E666" s="92">
        <v>1000000000</v>
      </c>
      <c r="F666" s="92">
        <v>1200000000</v>
      </c>
    </row>
    <row r="667" spans="1:6" ht="45">
      <c r="A667" s="136"/>
      <c r="B667" s="130" t="s">
        <v>1286</v>
      </c>
      <c r="C667" s="88">
        <v>2250000000</v>
      </c>
      <c r="D667" s="88">
        <v>2250000000</v>
      </c>
      <c r="E667" s="88">
        <v>0</v>
      </c>
      <c r="F667" s="88">
        <v>0</v>
      </c>
    </row>
    <row r="668" spans="1:6" ht="45">
      <c r="A668" s="136"/>
      <c r="B668" s="130" t="s">
        <v>1444</v>
      </c>
      <c r="C668" s="88">
        <v>1250000000</v>
      </c>
      <c r="D668" s="88">
        <v>250000000</v>
      </c>
      <c r="E668" s="88">
        <v>1000000000</v>
      </c>
      <c r="F668" s="88">
        <v>0</v>
      </c>
    </row>
    <row r="669" spans="1:6" ht="45">
      <c r="A669" s="136"/>
      <c r="B669" s="130" t="s">
        <v>1730</v>
      </c>
      <c r="C669" s="88">
        <v>6000000000</v>
      </c>
      <c r="D669" s="88">
        <v>6000000000</v>
      </c>
      <c r="E669" s="88">
        <v>0</v>
      </c>
      <c r="F669" s="88">
        <v>0</v>
      </c>
    </row>
    <row r="670" spans="1:6" ht="30">
      <c r="A670" s="136"/>
      <c r="B670" s="130" t="s">
        <v>1731</v>
      </c>
      <c r="C670" s="88">
        <v>933779000</v>
      </c>
      <c r="D670" s="88">
        <v>933779000</v>
      </c>
      <c r="E670" s="88">
        <v>0</v>
      </c>
      <c r="F670" s="88">
        <v>0</v>
      </c>
    </row>
    <row r="671" spans="1:6" ht="30">
      <c r="A671" s="136"/>
      <c r="B671" s="130" t="s">
        <v>2070</v>
      </c>
      <c r="C671" s="88">
        <v>214600000</v>
      </c>
      <c r="D671" s="88">
        <v>214600000</v>
      </c>
      <c r="E671" s="88">
        <v>0</v>
      </c>
      <c r="F671" s="88">
        <v>0</v>
      </c>
    </row>
    <row r="672" spans="1:6" ht="30">
      <c r="A672" s="136"/>
      <c r="B672" s="130" t="s">
        <v>2447</v>
      </c>
      <c r="C672" s="88">
        <v>26200000</v>
      </c>
      <c r="D672" s="88">
        <v>26200000</v>
      </c>
      <c r="E672" s="88">
        <v>0</v>
      </c>
      <c r="F672" s="88">
        <v>0</v>
      </c>
    </row>
    <row r="673" spans="1:6" ht="45">
      <c r="A673" s="136"/>
      <c r="B673" s="130" t="s">
        <v>2448</v>
      </c>
      <c r="C673" s="88">
        <v>1700000000</v>
      </c>
      <c r="D673" s="88">
        <v>1700000000</v>
      </c>
      <c r="E673" s="88">
        <v>0</v>
      </c>
      <c r="F673" s="88">
        <v>0</v>
      </c>
    </row>
    <row r="674" spans="1:6" ht="45">
      <c r="A674" s="136"/>
      <c r="B674" s="130" t="s">
        <v>2449</v>
      </c>
      <c r="C674" s="88">
        <v>1500000000</v>
      </c>
      <c r="D674" s="88">
        <v>1500000000</v>
      </c>
      <c r="E674" s="88">
        <v>0</v>
      </c>
      <c r="F674" s="88">
        <v>0</v>
      </c>
    </row>
    <row r="675" spans="1:6" ht="45">
      <c r="A675" s="136"/>
      <c r="B675" s="130" t="s">
        <v>2701</v>
      </c>
      <c r="C675" s="88">
        <v>1900000000</v>
      </c>
      <c r="D675" s="88">
        <v>1900000000</v>
      </c>
      <c r="E675" s="88">
        <v>0</v>
      </c>
      <c r="F675" s="88">
        <v>0</v>
      </c>
    </row>
    <row r="676" spans="1:6" ht="45">
      <c r="A676" s="136"/>
      <c r="B676" s="130" t="s">
        <v>2702</v>
      </c>
      <c r="C676" s="88">
        <v>2400000000</v>
      </c>
      <c r="D676" s="88">
        <v>1200000000</v>
      </c>
      <c r="E676" s="88">
        <v>0</v>
      </c>
      <c r="F676" s="88">
        <v>1200000000</v>
      </c>
    </row>
    <row r="677" spans="1:6" ht="15.75">
      <c r="A677" s="136">
        <v>13</v>
      </c>
      <c r="B677" s="129" t="s">
        <v>1732</v>
      </c>
      <c r="C677" s="92">
        <v>7847429000</v>
      </c>
      <c r="D677" s="92">
        <v>7847429000</v>
      </c>
      <c r="E677" s="92">
        <v>0</v>
      </c>
      <c r="F677" s="92">
        <v>0</v>
      </c>
    </row>
    <row r="678" spans="1:6" ht="30">
      <c r="A678" s="136"/>
      <c r="B678" s="130" t="s">
        <v>1287</v>
      </c>
      <c r="C678" s="88">
        <v>650000000</v>
      </c>
      <c r="D678" s="88">
        <v>650000000</v>
      </c>
      <c r="E678" s="88">
        <v>0</v>
      </c>
      <c r="F678" s="88">
        <v>0</v>
      </c>
    </row>
    <row r="679" spans="1:6" ht="30">
      <c r="A679" s="136"/>
      <c r="B679" s="130" t="s">
        <v>1288</v>
      </c>
      <c r="C679" s="88">
        <v>490000000</v>
      </c>
      <c r="D679" s="88">
        <v>490000000</v>
      </c>
      <c r="E679" s="88">
        <v>0</v>
      </c>
      <c r="F679" s="88">
        <v>0</v>
      </c>
    </row>
    <row r="680" spans="1:6" ht="30">
      <c r="A680" s="136"/>
      <c r="B680" s="130" t="s">
        <v>1289</v>
      </c>
      <c r="C680" s="88">
        <v>440000000</v>
      </c>
      <c r="D680" s="88">
        <v>440000000</v>
      </c>
      <c r="E680" s="88">
        <v>0</v>
      </c>
      <c r="F680" s="88">
        <v>0</v>
      </c>
    </row>
    <row r="681" spans="1:6" ht="30">
      <c r="A681" s="136"/>
      <c r="B681" s="130" t="s">
        <v>1290</v>
      </c>
      <c r="C681" s="88">
        <v>413235000</v>
      </c>
      <c r="D681" s="88">
        <v>413235000</v>
      </c>
      <c r="E681" s="88">
        <v>0</v>
      </c>
      <c r="F681" s="88">
        <v>0</v>
      </c>
    </row>
    <row r="682" spans="1:6" ht="15.75">
      <c r="A682" s="136"/>
      <c r="B682" s="130" t="s">
        <v>1291</v>
      </c>
      <c r="C682" s="88">
        <v>427665000</v>
      </c>
      <c r="D682" s="88">
        <v>427665000</v>
      </c>
      <c r="E682" s="88">
        <v>0</v>
      </c>
      <c r="F682" s="88">
        <v>0</v>
      </c>
    </row>
    <row r="683" spans="1:6" ht="45">
      <c r="A683" s="136"/>
      <c r="B683" s="130" t="s">
        <v>1292</v>
      </c>
      <c r="C683" s="88">
        <v>3410000000</v>
      </c>
      <c r="D683" s="88">
        <v>3410000000</v>
      </c>
      <c r="E683" s="88">
        <v>0</v>
      </c>
      <c r="F683" s="88">
        <v>0</v>
      </c>
    </row>
    <row r="684" spans="1:6" ht="15.75">
      <c r="A684" s="136"/>
      <c r="B684" s="130" t="s">
        <v>1293</v>
      </c>
      <c r="C684" s="88">
        <v>1216529000</v>
      </c>
      <c r="D684" s="88">
        <v>1216529000</v>
      </c>
      <c r="E684" s="88">
        <v>0</v>
      </c>
      <c r="F684" s="88">
        <v>0</v>
      </c>
    </row>
    <row r="685" spans="1:6" ht="30">
      <c r="A685" s="136"/>
      <c r="B685" s="130" t="s">
        <v>2703</v>
      </c>
      <c r="C685" s="88">
        <v>800000000</v>
      </c>
      <c r="D685" s="88">
        <v>800000000</v>
      </c>
      <c r="E685" s="88">
        <v>0</v>
      </c>
      <c r="F685" s="88">
        <v>0</v>
      </c>
    </row>
    <row r="686" spans="1:6" ht="15.75">
      <c r="A686" s="136">
        <v>14</v>
      </c>
      <c r="B686" s="129" t="s">
        <v>1733</v>
      </c>
      <c r="C686" s="92">
        <v>10257027000</v>
      </c>
      <c r="D686" s="92">
        <v>10210566000</v>
      </c>
      <c r="E686" s="92">
        <v>0</v>
      </c>
      <c r="F686" s="92">
        <v>46461000</v>
      </c>
    </row>
    <row r="687" spans="1:6" ht="45">
      <c r="A687" s="136"/>
      <c r="B687" s="130" t="s">
        <v>1474</v>
      </c>
      <c r="C687" s="88">
        <v>376800000</v>
      </c>
      <c r="D687" s="88">
        <v>330339000</v>
      </c>
      <c r="E687" s="88">
        <v>0</v>
      </c>
      <c r="F687" s="88">
        <v>46461000</v>
      </c>
    </row>
    <row r="688" spans="1:6" ht="30">
      <c r="A688" s="136"/>
      <c r="B688" s="130" t="s">
        <v>1295</v>
      </c>
      <c r="C688" s="88">
        <v>84227000</v>
      </c>
      <c r="D688" s="88">
        <v>84227000</v>
      </c>
      <c r="E688" s="88">
        <v>0</v>
      </c>
      <c r="F688" s="88">
        <v>0</v>
      </c>
    </row>
    <row r="689" spans="1:6" ht="45">
      <c r="A689" s="136"/>
      <c r="B689" s="130" t="s">
        <v>1299</v>
      </c>
      <c r="C689" s="88">
        <v>460000000</v>
      </c>
      <c r="D689" s="88">
        <v>460000000</v>
      </c>
      <c r="E689" s="88">
        <v>0</v>
      </c>
      <c r="F689" s="88">
        <v>0</v>
      </c>
    </row>
    <row r="690" spans="1:6" ht="30">
      <c r="A690" s="136"/>
      <c r="B690" s="130" t="s">
        <v>1300</v>
      </c>
      <c r="C690" s="88">
        <v>410000000</v>
      </c>
      <c r="D690" s="88">
        <v>410000000</v>
      </c>
      <c r="E690" s="88">
        <v>0</v>
      </c>
      <c r="F690" s="88">
        <v>0</v>
      </c>
    </row>
    <row r="691" spans="1:6" ht="30">
      <c r="A691" s="136"/>
      <c r="B691" s="130" t="s">
        <v>1301</v>
      </c>
      <c r="C691" s="88">
        <v>220000000</v>
      </c>
      <c r="D691" s="88">
        <v>220000000</v>
      </c>
      <c r="E691" s="88">
        <v>0</v>
      </c>
      <c r="F691" s="88">
        <v>0</v>
      </c>
    </row>
    <row r="692" spans="1:6" ht="45">
      <c r="A692" s="136"/>
      <c r="B692" s="130" t="s">
        <v>1298</v>
      </c>
      <c r="C692" s="88">
        <v>40000000</v>
      </c>
      <c r="D692" s="88">
        <v>40000000</v>
      </c>
      <c r="E692" s="88">
        <v>0</v>
      </c>
      <c r="F692" s="88">
        <v>0</v>
      </c>
    </row>
    <row r="693" spans="1:6" ht="30">
      <c r="A693" s="136"/>
      <c r="B693" s="130" t="s">
        <v>1296</v>
      </c>
      <c r="C693" s="88">
        <v>9000000</v>
      </c>
      <c r="D693" s="88">
        <v>9000000</v>
      </c>
      <c r="E693" s="88">
        <v>0</v>
      </c>
      <c r="F693" s="88">
        <v>0</v>
      </c>
    </row>
    <row r="694" spans="1:6" ht="30">
      <c r="A694" s="136"/>
      <c r="B694" s="130" t="s">
        <v>1297</v>
      </c>
      <c r="C694" s="88">
        <v>429668000</v>
      </c>
      <c r="D694" s="88">
        <v>429668000</v>
      </c>
      <c r="E694" s="88">
        <v>0</v>
      </c>
      <c r="F694" s="88">
        <v>0</v>
      </c>
    </row>
    <row r="695" spans="1:6" ht="45">
      <c r="A695" s="136"/>
      <c r="B695" s="130" t="s">
        <v>1294</v>
      </c>
      <c r="C695" s="88">
        <v>237621000</v>
      </c>
      <c r="D695" s="88">
        <v>237621000</v>
      </c>
      <c r="E695" s="88">
        <v>0</v>
      </c>
      <c r="F695" s="88">
        <v>0</v>
      </c>
    </row>
    <row r="696" spans="1:6" ht="45">
      <c r="A696" s="136"/>
      <c r="B696" s="130" t="s">
        <v>1734</v>
      </c>
      <c r="C696" s="88">
        <v>203300000</v>
      </c>
      <c r="D696" s="88">
        <v>203300000</v>
      </c>
      <c r="E696" s="88">
        <v>0</v>
      </c>
      <c r="F696" s="88">
        <v>0</v>
      </c>
    </row>
    <row r="697" spans="1:6" ht="45">
      <c r="A697" s="136"/>
      <c r="B697" s="130" t="s">
        <v>1735</v>
      </c>
      <c r="C697" s="88">
        <v>300000000</v>
      </c>
      <c r="D697" s="88">
        <v>300000000</v>
      </c>
      <c r="E697" s="88">
        <v>0</v>
      </c>
      <c r="F697" s="88">
        <v>0</v>
      </c>
    </row>
    <row r="698" spans="1:6" ht="45">
      <c r="A698" s="136"/>
      <c r="B698" s="130" t="s">
        <v>1736</v>
      </c>
      <c r="C698" s="88">
        <v>800000000</v>
      </c>
      <c r="D698" s="88">
        <v>800000000</v>
      </c>
      <c r="E698" s="88">
        <v>0</v>
      </c>
      <c r="F698" s="88">
        <v>0</v>
      </c>
    </row>
    <row r="699" spans="1:6" ht="45">
      <c r="A699" s="136"/>
      <c r="B699" s="130" t="s">
        <v>2450</v>
      </c>
      <c r="C699" s="88">
        <v>23796000</v>
      </c>
      <c r="D699" s="88">
        <v>23796000</v>
      </c>
      <c r="E699" s="88">
        <v>0</v>
      </c>
      <c r="F699" s="88">
        <v>0</v>
      </c>
    </row>
    <row r="700" spans="1:6" ht="30">
      <c r="A700" s="136"/>
      <c r="B700" s="130" t="s">
        <v>2451</v>
      </c>
      <c r="C700" s="88">
        <v>283800000</v>
      </c>
      <c r="D700" s="88">
        <v>283800000</v>
      </c>
      <c r="E700" s="88">
        <v>0</v>
      </c>
      <c r="F700" s="88">
        <v>0</v>
      </c>
    </row>
    <row r="701" spans="1:6" ht="30">
      <c r="A701" s="136"/>
      <c r="B701" s="130" t="s">
        <v>2452</v>
      </c>
      <c r="C701" s="88">
        <v>700000000</v>
      </c>
      <c r="D701" s="88">
        <v>700000000</v>
      </c>
      <c r="E701" s="88">
        <v>0</v>
      </c>
      <c r="F701" s="88">
        <v>0</v>
      </c>
    </row>
    <row r="702" spans="1:6" ht="45">
      <c r="A702" s="136"/>
      <c r="B702" s="130" t="s">
        <v>2453</v>
      </c>
      <c r="C702" s="88">
        <v>400000000</v>
      </c>
      <c r="D702" s="88">
        <v>400000000</v>
      </c>
      <c r="E702" s="88">
        <v>0</v>
      </c>
      <c r="F702" s="88">
        <v>0</v>
      </c>
    </row>
    <row r="703" spans="1:6" ht="30">
      <c r="A703" s="136"/>
      <c r="B703" s="130" t="s">
        <v>2704</v>
      </c>
      <c r="C703" s="88">
        <v>100000000</v>
      </c>
      <c r="D703" s="88">
        <v>100000000</v>
      </c>
      <c r="E703" s="88">
        <v>0</v>
      </c>
      <c r="F703" s="88">
        <v>0</v>
      </c>
    </row>
    <row r="704" spans="1:6" ht="30">
      <c r="A704" s="136"/>
      <c r="B704" s="130" t="s">
        <v>2705</v>
      </c>
      <c r="C704" s="88">
        <v>100000000</v>
      </c>
      <c r="D704" s="88">
        <v>100000000</v>
      </c>
      <c r="E704" s="88">
        <v>0</v>
      </c>
      <c r="F704" s="88">
        <v>0</v>
      </c>
    </row>
    <row r="705" spans="1:6" ht="30">
      <c r="A705" s="136"/>
      <c r="B705" s="130" t="s">
        <v>2706</v>
      </c>
      <c r="C705" s="88">
        <v>100000000</v>
      </c>
      <c r="D705" s="88">
        <v>100000000</v>
      </c>
      <c r="E705" s="88">
        <v>0</v>
      </c>
      <c r="F705" s="88">
        <v>0</v>
      </c>
    </row>
    <row r="706" spans="1:6" ht="30">
      <c r="A706" s="136"/>
      <c r="B706" s="130" t="s">
        <v>2707</v>
      </c>
      <c r="C706" s="88">
        <v>160000000</v>
      </c>
      <c r="D706" s="88">
        <v>160000000</v>
      </c>
      <c r="E706" s="88">
        <v>0</v>
      </c>
      <c r="F706" s="88">
        <v>0</v>
      </c>
    </row>
    <row r="707" spans="1:6" ht="30">
      <c r="A707" s="136"/>
      <c r="B707" s="130" t="s">
        <v>2708</v>
      </c>
      <c r="C707" s="88">
        <v>130000000</v>
      </c>
      <c r="D707" s="88">
        <v>130000000</v>
      </c>
      <c r="E707" s="88">
        <v>0</v>
      </c>
      <c r="F707" s="88">
        <v>0</v>
      </c>
    </row>
    <row r="708" spans="1:6" ht="30">
      <c r="A708" s="136"/>
      <c r="B708" s="130" t="s">
        <v>2709</v>
      </c>
      <c r="C708" s="88">
        <v>120000000</v>
      </c>
      <c r="D708" s="88">
        <v>120000000</v>
      </c>
      <c r="E708" s="88">
        <v>0</v>
      </c>
      <c r="F708" s="88">
        <v>0</v>
      </c>
    </row>
    <row r="709" spans="1:6" ht="30">
      <c r="A709" s="136"/>
      <c r="B709" s="130" t="s">
        <v>2710</v>
      </c>
      <c r="C709" s="88">
        <v>500000000</v>
      </c>
      <c r="D709" s="88">
        <v>500000000</v>
      </c>
      <c r="E709" s="88">
        <v>0</v>
      </c>
      <c r="F709" s="88">
        <v>0</v>
      </c>
    </row>
    <row r="710" spans="1:6" ht="30">
      <c r="A710" s="136"/>
      <c r="B710" s="130" t="s">
        <v>2711</v>
      </c>
      <c r="C710" s="88">
        <v>800000000</v>
      </c>
      <c r="D710" s="88">
        <v>800000000</v>
      </c>
      <c r="E710" s="88">
        <v>0</v>
      </c>
      <c r="F710" s="88">
        <v>0</v>
      </c>
    </row>
    <row r="711" spans="1:6" ht="30">
      <c r="A711" s="136"/>
      <c r="B711" s="130" t="s">
        <v>2712</v>
      </c>
      <c r="C711" s="88">
        <v>172785000</v>
      </c>
      <c r="D711" s="88">
        <v>172785000</v>
      </c>
      <c r="E711" s="88">
        <v>0</v>
      </c>
      <c r="F711" s="88">
        <v>0</v>
      </c>
    </row>
    <row r="712" spans="1:6" ht="45">
      <c r="A712" s="136"/>
      <c r="B712" s="130" t="s">
        <v>2713</v>
      </c>
      <c r="C712" s="88">
        <v>599976000</v>
      </c>
      <c r="D712" s="88">
        <v>599976000</v>
      </c>
      <c r="E712" s="88">
        <v>0</v>
      </c>
      <c r="F712" s="88">
        <v>0</v>
      </c>
    </row>
    <row r="713" spans="1:6" ht="30">
      <c r="A713" s="136"/>
      <c r="B713" s="130" t="s">
        <v>2714</v>
      </c>
      <c r="C713" s="88">
        <v>2368889000</v>
      </c>
      <c r="D713" s="88">
        <v>2368889000</v>
      </c>
      <c r="E713" s="88">
        <v>0</v>
      </c>
      <c r="F713" s="88">
        <v>0</v>
      </c>
    </row>
    <row r="714" spans="1:6" ht="30">
      <c r="A714" s="136"/>
      <c r="B714" s="130" t="s">
        <v>2715</v>
      </c>
      <c r="C714" s="88">
        <v>127165000</v>
      </c>
      <c r="D714" s="88">
        <v>127165000</v>
      </c>
      <c r="E714" s="88">
        <v>0</v>
      </c>
      <c r="F714" s="88">
        <v>0</v>
      </c>
    </row>
    <row r="715" spans="1:6" ht="15.75">
      <c r="A715" s="55">
        <v>15</v>
      </c>
      <c r="B715" s="129" t="s">
        <v>1737</v>
      </c>
      <c r="C715" s="92">
        <v>15027526000</v>
      </c>
      <c r="D715" s="92">
        <v>9743095000</v>
      </c>
      <c r="E715" s="92">
        <v>5148336000</v>
      </c>
      <c r="F715" s="92">
        <v>136095000</v>
      </c>
    </row>
    <row r="716" spans="1:6" ht="30">
      <c r="A716" s="136"/>
      <c r="B716" s="130" t="s">
        <v>1428</v>
      </c>
      <c r="C716" s="88">
        <v>29408000</v>
      </c>
      <c r="D716" s="88">
        <v>29408000</v>
      </c>
      <c r="E716" s="88">
        <v>0</v>
      </c>
      <c r="F716" s="88">
        <v>0</v>
      </c>
    </row>
    <row r="717" spans="1:6" ht="30">
      <c r="A717" s="136"/>
      <c r="B717" s="130" t="s">
        <v>1738</v>
      </c>
      <c r="C717" s="88">
        <v>92126000</v>
      </c>
      <c r="D717" s="88">
        <v>92126000</v>
      </c>
      <c r="E717" s="88">
        <v>0</v>
      </c>
      <c r="F717" s="88">
        <v>0</v>
      </c>
    </row>
    <row r="718" spans="1:6" ht="30">
      <c r="A718" s="136"/>
      <c r="B718" s="130" t="s">
        <v>1739</v>
      </c>
      <c r="C718" s="88">
        <v>130000000</v>
      </c>
      <c r="D718" s="88">
        <v>130000000</v>
      </c>
      <c r="E718" s="88">
        <v>0</v>
      </c>
      <c r="F718" s="88">
        <v>0</v>
      </c>
    </row>
    <row r="719" spans="1:6" ht="30">
      <c r="A719" s="136"/>
      <c r="B719" s="130" t="s">
        <v>1302</v>
      </c>
      <c r="C719" s="88">
        <v>680000000</v>
      </c>
      <c r="D719" s="88">
        <v>543905000</v>
      </c>
      <c r="E719" s="88">
        <v>0</v>
      </c>
      <c r="F719" s="88">
        <v>136095000</v>
      </c>
    </row>
    <row r="720" spans="1:6" ht="30">
      <c r="A720" s="136"/>
      <c r="B720" s="130" t="s">
        <v>1740</v>
      </c>
      <c r="C720" s="88">
        <v>350000000</v>
      </c>
      <c r="D720" s="88">
        <v>350000000</v>
      </c>
      <c r="E720" s="88">
        <v>0</v>
      </c>
      <c r="F720" s="88">
        <v>0</v>
      </c>
    </row>
    <row r="721" spans="1:6" ht="30">
      <c r="A721" s="136"/>
      <c r="B721" s="130" t="s">
        <v>1741</v>
      </c>
      <c r="C721" s="88">
        <v>700000000</v>
      </c>
      <c r="D721" s="88">
        <v>700000000</v>
      </c>
      <c r="E721" s="88">
        <v>0</v>
      </c>
      <c r="F721" s="88">
        <v>0</v>
      </c>
    </row>
    <row r="722" spans="1:6" ht="45">
      <c r="A722" s="136"/>
      <c r="B722" s="130" t="s">
        <v>1742</v>
      </c>
      <c r="C722" s="88">
        <v>550000000</v>
      </c>
      <c r="D722" s="88">
        <v>550000000</v>
      </c>
      <c r="E722" s="88">
        <v>0</v>
      </c>
      <c r="F722" s="88">
        <v>0</v>
      </c>
    </row>
    <row r="723" spans="1:6" ht="30">
      <c r="A723" s="136"/>
      <c r="B723" s="130" t="s">
        <v>1743</v>
      </c>
      <c r="C723" s="88">
        <v>4800000000</v>
      </c>
      <c r="D723" s="88">
        <v>551664000</v>
      </c>
      <c r="E723" s="88">
        <v>4248336000</v>
      </c>
      <c r="F723" s="88">
        <v>0</v>
      </c>
    </row>
    <row r="724" spans="1:6" ht="15.75">
      <c r="A724" s="136"/>
      <c r="B724" s="130" t="s">
        <v>1303</v>
      </c>
      <c r="C724" s="88">
        <v>3800000000</v>
      </c>
      <c r="D724" s="88">
        <v>3800000000</v>
      </c>
      <c r="E724" s="88">
        <v>0</v>
      </c>
      <c r="F724" s="88">
        <v>0</v>
      </c>
    </row>
    <row r="725" spans="1:6" ht="45">
      <c r="A725" s="136"/>
      <c r="B725" s="130" t="s">
        <v>1475</v>
      </c>
      <c r="C725" s="88">
        <v>1000000000</v>
      </c>
      <c r="D725" s="88">
        <v>1000000000</v>
      </c>
      <c r="E725" s="88">
        <v>0</v>
      </c>
      <c r="F725" s="88">
        <v>0</v>
      </c>
    </row>
    <row r="726" spans="1:6" ht="30">
      <c r="A726" s="136"/>
      <c r="B726" s="130" t="s">
        <v>2454</v>
      </c>
      <c r="C726" s="88">
        <v>7781000</v>
      </c>
      <c r="D726" s="88">
        <v>7781000</v>
      </c>
      <c r="E726" s="88">
        <v>0</v>
      </c>
      <c r="F726" s="88">
        <v>0</v>
      </c>
    </row>
    <row r="727" spans="1:6" ht="45">
      <c r="A727" s="136"/>
      <c r="B727" s="130" t="s">
        <v>2455</v>
      </c>
      <c r="C727" s="88">
        <v>16059000</v>
      </c>
      <c r="D727" s="88">
        <v>16059000</v>
      </c>
      <c r="E727" s="88">
        <v>0</v>
      </c>
      <c r="F727" s="88">
        <v>0</v>
      </c>
    </row>
    <row r="728" spans="1:6" ht="30">
      <c r="A728" s="136"/>
      <c r="B728" s="130" t="s">
        <v>2456</v>
      </c>
      <c r="C728" s="88">
        <v>84000000</v>
      </c>
      <c r="D728" s="88">
        <v>84000000</v>
      </c>
      <c r="E728" s="88">
        <v>0</v>
      </c>
      <c r="F728" s="88">
        <v>0</v>
      </c>
    </row>
    <row r="729" spans="1:6" ht="30">
      <c r="A729" s="136"/>
      <c r="B729" s="130" t="s">
        <v>2457</v>
      </c>
      <c r="C729" s="88">
        <v>120918000</v>
      </c>
      <c r="D729" s="88">
        <v>120918000</v>
      </c>
      <c r="E729" s="88">
        <v>0</v>
      </c>
      <c r="F729" s="88">
        <v>0</v>
      </c>
    </row>
    <row r="730" spans="1:6" ht="30">
      <c r="A730" s="136"/>
      <c r="B730" s="130" t="s">
        <v>2458</v>
      </c>
      <c r="C730" s="88">
        <v>27234000</v>
      </c>
      <c r="D730" s="88">
        <v>27234000</v>
      </c>
      <c r="E730" s="88">
        <v>0</v>
      </c>
      <c r="F730" s="88">
        <v>0</v>
      </c>
    </row>
    <row r="731" spans="1:6" ht="45">
      <c r="A731" s="136"/>
      <c r="B731" s="130" t="s">
        <v>2459</v>
      </c>
      <c r="C731" s="88">
        <v>150000000</v>
      </c>
      <c r="D731" s="88">
        <v>150000000</v>
      </c>
      <c r="E731" s="88">
        <v>0</v>
      </c>
      <c r="F731" s="88">
        <v>0</v>
      </c>
    </row>
    <row r="732" spans="1:6" ht="30">
      <c r="A732" s="136"/>
      <c r="B732" s="130" t="s">
        <v>2716</v>
      </c>
      <c r="C732" s="88">
        <v>120000000</v>
      </c>
      <c r="D732" s="88">
        <v>120000000</v>
      </c>
      <c r="E732" s="88">
        <v>0</v>
      </c>
      <c r="F732" s="88">
        <v>0</v>
      </c>
    </row>
    <row r="733" spans="1:6" ht="30">
      <c r="A733" s="136"/>
      <c r="B733" s="130" t="s">
        <v>2717</v>
      </c>
      <c r="C733" s="88">
        <v>1100000000</v>
      </c>
      <c r="D733" s="88">
        <v>1100000000</v>
      </c>
      <c r="E733" s="88">
        <v>0</v>
      </c>
      <c r="F733" s="88">
        <v>0</v>
      </c>
    </row>
    <row r="734" spans="1:6" ht="30">
      <c r="A734" s="136"/>
      <c r="B734" s="130" t="s">
        <v>2718</v>
      </c>
      <c r="C734" s="88">
        <v>370000000</v>
      </c>
      <c r="D734" s="88">
        <v>370000000</v>
      </c>
      <c r="E734" s="88">
        <v>0</v>
      </c>
      <c r="F734" s="88">
        <v>0</v>
      </c>
    </row>
    <row r="735" spans="1:6" ht="60">
      <c r="A735" s="136"/>
      <c r="B735" s="130" t="s">
        <v>2719</v>
      </c>
      <c r="C735" s="88">
        <v>900000000</v>
      </c>
      <c r="D735" s="88">
        <v>0</v>
      </c>
      <c r="E735" s="88">
        <v>900000000</v>
      </c>
      <c r="F735" s="88">
        <v>0</v>
      </c>
    </row>
    <row r="736" spans="1:6" ht="15.75">
      <c r="A736" s="55">
        <v>16</v>
      </c>
      <c r="B736" s="129" t="s">
        <v>1744</v>
      </c>
      <c r="C736" s="92">
        <v>9864779000</v>
      </c>
      <c r="D736" s="92">
        <v>5764779000</v>
      </c>
      <c r="E736" s="92">
        <v>4100000000</v>
      </c>
      <c r="F736" s="92">
        <v>0</v>
      </c>
    </row>
    <row r="737" spans="1:6" ht="30">
      <c r="A737" s="136"/>
      <c r="B737" s="130" t="s">
        <v>1304</v>
      </c>
      <c r="C737" s="88">
        <v>1000000000</v>
      </c>
      <c r="D737" s="88">
        <v>1000000000</v>
      </c>
      <c r="E737" s="88">
        <v>0</v>
      </c>
      <c r="F737" s="88">
        <v>0</v>
      </c>
    </row>
    <row r="738" spans="1:6" ht="30">
      <c r="A738" s="136"/>
      <c r="B738" s="130" t="s">
        <v>1745</v>
      </c>
      <c r="C738" s="88">
        <v>2464779000</v>
      </c>
      <c r="D738" s="88">
        <v>2464779000</v>
      </c>
      <c r="E738" s="88">
        <v>0</v>
      </c>
      <c r="F738" s="88">
        <v>0</v>
      </c>
    </row>
    <row r="739" spans="1:6" ht="45">
      <c r="A739" s="136"/>
      <c r="B739" s="130" t="s">
        <v>1746</v>
      </c>
      <c r="C739" s="88">
        <v>2300000000</v>
      </c>
      <c r="D739" s="88">
        <v>2300000000</v>
      </c>
      <c r="E739" s="88">
        <v>0</v>
      </c>
      <c r="F739" s="88">
        <v>0</v>
      </c>
    </row>
    <row r="740" spans="1:6" ht="30">
      <c r="A740" s="136"/>
      <c r="B740" s="130" t="s">
        <v>1489</v>
      </c>
      <c r="C740" s="88">
        <v>4100000000</v>
      </c>
      <c r="D740" s="88">
        <v>0</v>
      </c>
      <c r="E740" s="88">
        <v>4100000000</v>
      </c>
      <c r="F740" s="88">
        <v>0</v>
      </c>
    </row>
    <row r="741" spans="1:6" ht="15.75">
      <c r="A741" s="55">
        <v>17</v>
      </c>
      <c r="B741" s="129" t="s">
        <v>1747</v>
      </c>
      <c r="C741" s="92">
        <v>15140067200</v>
      </c>
      <c r="D741" s="92">
        <v>15140067200</v>
      </c>
      <c r="E741" s="92">
        <v>3140000000</v>
      </c>
      <c r="F741" s="92">
        <v>-3140000000</v>
      </c>
    </row>
    <row r="742" spans="1:6" ht="30">
      <c r="A742" s="136"/>
      <c r="B742" s="130" t="s">
        <v>1748</v>
      </c>
      <c r="C742" s="88">
        <v>4599247500</v>
      </c>
      <c r="D742" s="88">
        <v>4599247500</v>
      </c>
      <c r="E742" s="88">
        <v>0</v>
      </c>
      <c r="F742" s="88">
        <v>0</v>
      </c>
    </row>
    <row r="743" spans="1:6" ht="30">
      <c r="A743" s="136"/>
      <c r="B743" s="130" t="s">
        <v>1749</v>
      </c>
      <c r="C743" s="88">
        <v>773578900</v>
      </c>
      <c r="D743" s="88">
        <v>773578900</v>
      </c>
      <c r="E743" s="88">
        <v>0</v>
      </c>
      <c r="F743" s="88">
        <v>0</v>
      </c>
    </row>
    <row r="744" spans="1:6" ht="45">
      <c r="A744" s="136"/>
      <c r="B744" s="130" t="s">
        <v>1750</v>
      </c>
      <c r="C744" s="88">
        <v>3470229800</v>
      </c>
      <c r="D744" s="88">
        <v>3470229800</v>
      </c>
      <c r="E744" s="88">
        <v>0</v>
      </c>
      <c r="F744" s="88">
        <v>0</v>
      </c>
    </row>
    <row r="745" spans="1:6" ht="30">
      <c r="A745" s="136"/>
      <c r="B745" s="130" t="s">
        <v>1751</v>
      </c>
      <c r="C745" s="88">
        <v>0</v>
      </c>
      <c r="D745" s="88">
        <v>0</v>
      </c>
      <c r="E745" s="88">
        <v>3140000000</v>
      </c>
      <c r="F745" s="88">
        <v>-3140000000</v>
      </c>
    </row>
    <row r="746" spans="1:6" ht="15.75">
      <c r="A746" s="136"/>
      <c r="B746" s="130" t="s">
        <v>2460</v>
      </c>
      <c r="C746" s="88">
        <v>4082130000</v>
      </c>
      <c r="D746" s="88">
        <v>4082130000</v>
      </c>
      <c r="E746" s="88">
        <v>0</v>
      </c>
      <c r="F746" s="88">
        <v>0</v>
      </c>
    </row>
    <row r="747" spans="1:6" ht="45">
      <c r="A747" s="136"/>
      <c r="B747" s="130" t="s">
        <v>2461</v>
      </c>
      <c r="C747" s="88">
        <v>841569000</v>
      </c>
      <c r="D747" s="88">
        <v>841569000</v>
      </c>
      <c r="E747" s="88">
        <v>0</v>
      </c>
      <c r="F747" s="88">
        <v>0</v>
      </c>
    </row>
    <row r="748" spans="1:6" ht="45">
      <c r="A748" s="136"/>
      <c r="B748" s="130" t="s">
        <v>2462</v>
      </c>
      <c r="C748" s="88">
        <v>889748000</v>
      </c>
      <c r="D748" s="88">
        <v>889748000</v>
      </c>
      <c r="E748" s="88">
        <v>0</v>
      </c>
      <c r="F748" s="88">
        <v>0</v>
      </c>
    </row>
    <row r="749" spans="1:6" ht="30">
      <c r="A749" s="136"/>
      <c r="B749" s="130" t="s">
        <v>2720</v>
      </c>
      <c r="C749" s="88">
        <v>350000000</v>
      </c>
      <c r="D749" s="88">
        <v>350000000</v>
      </c>
      <c r="E749" s="88">
        <v>0</v>
      </c>
      <c r="F749" s="88">
        <v>0</v>
      </c>
    </row>
    <row r="750" spans="1:6" ht="30">
      <c r="A750" s="136"/>
      <c r="B750" s="130" t="s">
        <v>2721</v>
      </c>
      <c r="C750" s="88">
        <v>133564000</v>
      </c>
      <c r="D750" s="88">
        <v>133564000</v>
      </c>
      <c r="E750" s="88">
        <v>0</v>
      </c>
      <c r="F750" s="88">
        <v>0</v>
      </c>
    </row>
    <row r="751" spans="1:6" ht="15.75">
      <c r="A751" s="55">
        <v>18</v>
      </c>
      <c r="B751" s="129" t="s">
        <v>1752</v>
      </c>
      <c r="C751" s="92">
        <v>22835249000</v>
      </c>
      <c r="D751" s="92">
        <v>230878000</v>
      </c>
      <c r="E751" s="92">
        <v>2000000000</v>
      </c>
      <c r="F751" s="92">
        <v>20604371000</v>
      </c>
    </row>
    <row r="752" spans="1:6" ht="30">
      <c r="A752" s="136"/>
      <c r="B752" s="130" t="s">
        <v>1753</v>
      </c>
      <c r="C752" s="88">
        <v>4315249000</v>
      </c>
      <c r="D752" s="88">
        <v>230878000</v>
      </c>
      <c r="E752" s="88">
        <v>1000000000</v>
      </c>
      <c r="F752" s="88">
        <v>3084371000</v>
      </c>
    </row>
    <row r="753" spans="1:6" ht="15.75">
      <c r="A753" s="136"/>
      <c r="B753" s="130" t="s">
        <v>2722</v>
      </c>
      <c r="C753" s="88">
        <v>1000000000</v>
      </c>
      <c r="D753" s="88">
        <v>0</v>
      </c>
      <c r="E753" s="88">
        <v>0</v>
      </c>
      <c r="F753" s="88">
        <v>1000000000</v>
      </c>
    </row>
    <row r="754" spans="1:6" ht="30">
      <c r="A754" s="136"/>
      <c r="B754" s="130" t="s">
        <v>2723</v>
      </c>
      <c r="C754" s="88">
        <v>2300000000</v>
      </c>
      <c r="D754" s="88">
        <v>0</v>
      </c>
      <c r="E754" s="88">
        <v>0</v>
      </c>
      <c r="F754" s="88">
        <v>2300000000</v>
      </c>
    </row>
    <row r="755" spans="1:6" ht="45">
      <c r="A755" s="136"/>
      <c r="B755" s="130" t="s">
        <v>2724</v>
      </c>
      <c r="C755" s="88">
        <v>3700000000</v>
      </c>
      <c r="D755" s="88">
        <v>0</v>
      </c>
      <c r="E755" s="88">
        <v>0</v>
      </c>
      <c r="F755" s="88">
        <v>3700000000</v>
      </c>
    </row>
    <row r="756" spans="1:6" ht="30">
      <c r="A756" s="136"/>
      <c r="B756" s="130" t="s">
        <v>2725</v>
      </c>
      <c r="C756" s="88">
        <v>4000000000</v>
      </c>
      <c r="D756" s="88">
        <v>0</v>
      </c>
      <c r="E756" s="88">
        <v>0</v>
      </c>
      <c r="F756" s="88">
        <v>4000000000</v>
      </c>
    </row>
    <row r="757" spans="1:6" ht="30">
      <c r="A757" s="136"/>
      <c r="B757" s="130" t="s">
        <v>2726</v>
      </c>
      <c r="C757" s="88">
        <v>3700000000</v>
      </c>
      <c r="D757" s="88">
        <v>0</v>
      </c>
      <c r="E757" s="88">
        <v>0</v>
      </c>
      <c r="F757" s="88">
        <v>3700000000</v>
      </c>
    </row>
    <row r="758" spans="1:6" ht="30">
      <c r="A758" s="136"/>
      <c r="B758" s="130" t="s">
        <v>2727</v>
      </c>
      <c r="C758" s="88">
        <v>3820000000</v>
      </c>
      <c r="D758" s="88">
        <v>0</v>
      </c>
      <c r="E758" s="88">
        <v>1000000000</v>
      </c>
      <c r="F758" s="88">
        <v>2820000000</v>
      </c>
    </row>
    <row r="759" spans="1:6" ht="15.75">
      <c r="A759" s="55" t="s">
        <v>190</v>
      </c>
      <c r="B759" s="133" t="s">
        <v>1002</v>
      </c>
      <c r="C759" s="91">
        <v>284691397829</v>
      </c>
      <c r="D759" s="91">
        <v>149985109863</v>
      </c>
      <c r="E759" s="91">
        <v>66428123528</v>
      </c>
      <c r="F759" s="91">
        <v>68278164438</v>
      </c>
    </row>
    <row r="760" spans="1:6" ht="15.75">
      <c r="A760" s="55">
        <v>1</v>
      </c>
      <c r="B760" s="129" t="s">
        <v>2071</v>
      </c>
      <c r="C760" s="92">
        <v>1817000000</v>
      </c>
      <c r="D760" s="92">
        <v>1816452000</v>
      </c>
      <c r="E760" s="92">
        <v>0</v>
      </c>
      <c r="F760" s="92">
        <v>548000</v>
      </c>
    </row>
    <row r="761" spans="1:6" ht="30">
      <c r="A761" s="136"/>
      <c r="B761" s="130" t="s">
        <v>2072</v>
      </c>
      <c r="C761" s="88">
        <v>327000000</v>
      </c>
      <c r="D761" s="88">
        <v>326452000</v>
      </c>
      <c r="E761" s="88">
        <v>0</v>
      </c>
      <c r="F761" s="88">
        <v>548000</v>
      </c>
    </row>
    <row r="762" spans="1:6" ht="15.75">
      <c r="A762" s="136"/>
      <c r="B762" s="130" t="s">
        <v>2073</v>
      </c>
      <c r="C762" s="88">
        <v>665000000</v>
      </c>
      <c r="D762" s="88">
        <v>665000000</v>
      </c>
      <c r="E762" s="88">
        <v>0</v>
      </c>
      <c r="F762" s="88">
        <v>0</v>
      </c>
    </row>
    <row r="763" spans="1:6" ht="15.75">
      <c r="A763" s="136"/>
      <c r="B763" s="130" t="s">
        <v>2074</v>
      </c>
      <c r="C763" s="88">
        <v>825000000</v>
      </c>
      <c r="D763" s="88">
        <v>825000000</v>
      </c>
      <c r="E763" s="88">
        <v>0</v>
      </c>
      <c r="F763" s="88">
        <v>0</v>
      </c>
    </row>
    <row r="764" spans="1:6" ht="15.75">
      <c r="A764" s="55">
        <v>2</v>
      </c>
      <c r="B764" s="129" t="s">
        <v>1754</v>
      </c>
      <c r="C764" s="92">
        <v>35056681060</v>
      </c>
      <c r="D764" s="92">
        <v>12369164382</v>
      </c>
      <c r="E764" s="92">
        <v>1344516678</v>
      </c>
      <c r="F764" s="92">
        <v>21343000000</v>
      </c>
    </row>
    <row r="765" spans="1:6" ht="15.75">
      <c r="A765" s="136"/>
      <c r="B765" s="130" t="s">
        <v>1307</v>
      </c>
      <c r="C765" s="88">
        <v>3500000000</v>
      </c>
      <c r="D765" s="88">
        <v>0</v>
      </c>
      <c r="E765" s="88">
        <v>0</v>
      </c>
      <c r="F765" s="88">
        <v>3500000000</v>
      </c>
    </row>
    <row r="766" spans="1:6" ht="15.75">
      <c r="A766" s="136"/>
      <c r="B766" s="130" t="s">
        <v>1308</v>
      </c>
      <c r="C766" s="88">
        <v>5907296060</v>
      </c>
      <c r="D766" s="88">
        <v>252779382</v>
      </c>
      <c r="E766" s="88">
        <v>1344516678</v>
      </c>
      <c r="F766" s="88">
        <v>4310000000</v>
      </c>
    </row>
    <row r="767" spans="1:6" ht="30">
      <c r="A767" s="136"/>
      <c r="B767" s="130" t="s">
        <v>1305</v>
      </c>
      <c r="C767" s="88">
        <v>600000000</v>
      </c>
      <c r="D767" s="88">
        <v>0</v>
      </c>
      <c r="E767" s="88">
        <v>0</v>
      </c>
      <c r="F767" s="88">
        <v>600000000</v>
      </c>
    </row>
    <row r="768" spans="1:6" ht="30">
      <c r="A768" s="136"/>
      <c r="B768" s="130" t="s">
        <v>1306</v>
      </c>
      <c r="C768" s="88">
        <v>1000000000</v>
      </c>
      <c r="D768" s="88">
        <v>0</v>
      </c>
      <c r="E768" s="88">
        <v>0</v>
      </c>
      <c r="F768" s="88">
        <v>1000000000</v>
      </c>
    </row>
    <row r="769" spans="1:6" ht="30">
      <c r="A769" s="136"/>
      <c r="B769" s="130" t="s">
        <v>1018</v>
      </c>
      <c r="C769" s="88">
        <v>500000000</v>
      </c>
      <c r="D769" s="88">
        <v>0</v>
      </c>
      <c r="E769" s="88">
        <v>0</v>
      </c>
      <c r="F769" s="88">
        <v>500000000</v>
      </c>
    </row>
    <row r="770" spans="1:6" ht="15.75">
      <c r="A770" s="136"/>
      <c r="B770" s="130" t="s">
        <v>1418</v>
      </c>
      <c r="C770" s="88">
        <v>11280941000</v>
      </c>
      <c r="D770" s="88">
        <v>4297941000</v>
      </c>
      <c r="E770" s="88">
        <v>0</v>
      </c>
      <c r="F770" s="88">
        <v>6983000000</v>
      </c>
    </row>
    <row r="771" spans="1:6" ht="30">
      <c r="A771" s="136"/>
      <c r="B771" s="130" t="s">
        <v>1445</v>
      </c>
      <c r="C771" s="88">
        <v>2810000000</v>
      </c>
      <c r="D771" s="88">
        <v>810000000</v>
      </c>
      <c r="E771" s="88">
        <v>0</v>
      </c>
      <c r="F771" s="88">
        <v>2000000000</v>
      </c>
    </row>
    <row r="772" spans="1:6" ht="30">
      <c r="A772" s="136"/>
      <c r="B772" s="130" t="s">
        <v>1446</v>
      </c>
      <c r="C772" s="88">
        <v>500000000</v>
      </c>
      <c r="D772" s="88">
        <v>0</v>
      </c>
      <c r="E772" s="88">
        <v>0</v>
      </c>
      <c r="F772" s="88">
        <v>500000000</v>
      </c>
    </row>
    <row r="773" spans="1:6" ht="30">
      <c r="A773" s="136"/>
      <c r="B773" s="130" t="s">
        <v>1447</v>
      </c>
      <c r="C773" s="88">
        <v>708444000</v>
      </c>
      <c r="D773" s="88">
        <v>708444000</v>
      </c>
      <c r="E773" s="88">
        <v>0</v>
      </c>
      <c r="F773" s="88">
        <v>0</v>
      </c>
    </row>
    <row r="774" spans="1:6" ht="30">
      <c r="A774" s="136"/>
      <c r="B774" s="130" t="s">
        <v>1755</v>
      </c>
      <c r="C774" s="88">
        <v>3000000000</v>
      </c>
      <c r="D774" s="88">
        <v>1050000000</v>
      </c>
      <c r="E774" s="88">
        <v>0</v>
      </c>
      <c r="F774" s="88">
        <v>1950000000</v>
      </c>
    </row>
    <row r="775" spans="1:6" ht="15.75">
      <c r="A775" s="136"/>
      <c r="B775" s="130" t="s">
        <v>2463</v>
      </c>
      <c r="C775" s="88">
        <v>5250000000</v>
      </c>
      <c r="D775" s="88">
        <v>5250000000</v>
      </c>
      <c r="E775" s="88">
        <v>0</v>
      </c>
      <c r="F775" s="88">
        <v>0</v>
      </c>
    </row>
    <row r="776" spans="1:6" ht="15.75">
      <c r="A776" s="55">
        <v>3</v>
      </c>
      <c r="B776" s="129" t="s">
        <v>1756</v>
      </c>
      <c r="C776" s="92">
        <v>19643000000</v>
      </c>
      <c r="D776" s="92">
        <v>2638886300</v>
      </c>
      <c r="E776" s="92">
        <v>2252000000</v>
      </c>
      <c r="F776" s="92">
        <v>14752113700</v>
      </c>
    </row>
    <row r="777" spans="1:6" ht="15.75">
      <c r="A777" s="136"/>
      <c r="B777" s="130" t="s">
        <v>1757</v>
      </c>
      <c r="C777" s="88">
        <v>2500000000</v>
      </c>
      <c r="D777" s="88">
        <v>0</v>
      </c>
      <c r="E777" s="88">
        <v>0</v>
      </c>
      <c r="F777" s="88">
        <v>2500000000</v>
      </c>
    </row>
    <row r="778" spans="1:6" ht="15.75">
      <c r="A778" s="136"/>
      <c r="B778" s="130" t="s">
        <v>1309</v>
      </c>
      <c r="C778" s="88">
        <v>737000000</v>
      </c>
      <c r="D778" s="88">
        <v>265962000</v>
      </c>
      <c r="E778" s="88">
        <v>0</v>
      </c>
      <c r="F778" s="88">
        <v>471038000</v>
      </c>
    </row>
    <row r="779" spans="1:6" ht="30">
      <c r="A779" s="136"/>
      <c r="B779" s="130" t="s">
        <v>1490</v>
      </c>
      <c r="C779" s="88">
        <v>752000000</v>
      </c>
      <c r="D779" s="88">
        <v>0</v>
      </c>
      <c r="E779" s="88">
        <v>0</v>
      </c>
      <c r="F779" s="88">
        <v>752000000</v>
      </c>
    </row>
    <row r="780" spans="1:6" ht="30">
      <c r="A780" s="136"/>
      <c r="B780" s="130" t="s">
        <v>1310</v>
      </c>
      <c r="C780" s="88">
        <v>847000000</v>
      </c>
      <c r="D780" s="88">
        <v>286383000</v>
      </c>
      <c r="E780" s="88">
        <v>0</v>
      </c>
      <c r="F780" s="88">
        <v>560617000</v>
      </c>
    </row>
    <row r="781" spans="1:6" ht="30">
      <c r="A781" s="136"/>
      <c r="B781" s="130" t="s">
        <v>1311</v>
      </c>
      <c r="C781" s="88">
        <v>100000000</v>
      </c>
      <c r="D781" s="88">
        <v>0</v>
      </c>
      <c r="E781" s="88">
        <v>0</v>
      </c>
      <c r="F781" s="88">
        <v>100000000</v>
      </c>
    </row>
    <row r="782" spans="1:6" ht="30">
      <c r="A782" s="136"/>
      <c r="B782" s="130" t="s">
        <v>1312</v>
      </c>
      <c r="C782" s="88">
        <v>2300000000</v>
      </c>
      <c r="D782" s="88">
        <v>0</v>
      </c>
      <c r="E782" s="88">
        <v>0</v>
      </c>
      <c r="F782" s="88">
        <v>2300000000</v>
      </c>
    </row>
    <row r="783" spans="1:6" ht="30">
      <c r="A783" s="136"/>
      <c r="B783" s="130" t="s">
        <v>1313</v>
      </c>
      <c r="C783" s="88">
        <v>30000000</v>
      </c>
      <c r="D783" s="88">
        <v>29157000</v>
      </c>
      <c r="E783" s="88">
        <v>0</v>
      </c>
      <c r="F783" s="88">
        <v>843000</v>
      </c>
    </row>
    <row r="784" spans="1:6" ht="30">
      <c r="A784" s="136"/>
      <c r="B784" s="130" t="s">
        <v>1020</v>
      </c>
      <c r="C784" s="88">
        <v>825000000</v>
      </c>
      <c r="D784" s="88">
        <v>825000000</v>
      </c>
      <c r="E784" s="88">
        <v>0</v>
      </c>
      <c r="F784" s="88">
        <v>0</v>
      </c>
    </row>
    <row r="785" spans="1:6" ht="30">
      <c r="A785" s="136"/>
      <c r="B785" s="130" t="s">
        <v>1021</v>
      </c>
      <c r="C785" s="88">
        <v>3300000000</v>
      </c>
      <c r="D785" s="88">
        <v>0</v>
      </c>
      <c r="E785" s="88">
        <v>0</v>
      </c>
      <c r="F785" s="88">
        <v>3300000000</v>
      </c>
    </row>
    <row r="786" spans="1:6" ht="30">
      <c r="A786" s="136"/>
      <c r="B786" s="130" t="s">
        <v>1502</v>
      </c>
      <c r="C786" s="88">
        <v>3000000000</v>
      </c>
      <c r="D786" s="88">
        <v>432384300</v>
      </c>
      <c r="E786" s="88">
        <v>0</v>
      </c>
      <c r="F786" s="88">
        <v>2567615700</v>
      </c>
    </row>
    <row r="787" spans="1:6" ht="30">
      <c r="A787" s="136"/>
      <c r="B787" s="130" t="s">
        <v>1022</v>
      </c>
      <c r="C787" s="88">
        <v>3000000000</v>
      </c>
      <c r="D787" s="88">
        <v>800000000</v>
      </c>
      <c r="E787" s="88">
        <v>0</v>
      </c>
      <c r="F787" s="88">
        <v>2200000000</v>
      </c>
    </row>
    <row r="788" spans="1:6" ht="30">
      <c r="A788" s="136"/>
      <c r="B788" s="130" t="s">
        <v>2728</v>
      </c>
      <c r="C788" s="88">
        <v>952000000</v>
      </c>
      <c r="D788" s="88">
        <v>0</v>
      </c>
      <c r="E788" s="88">
        <v>952000000</v>
      </c>
      <c r="F788" s="88">
        <v>0</v>
      </c>
    </row>
    <row r="789" spans="1:6" ht="30">
      <c r="A789" s="136"/>
      <c r="B789" s="130" t="s">
        <v>2729</v>
      </c>
      <c r="C789" s="88">
        <v>1300000000</v>
      </c>
      <c r="D789" s="88">
        <v>0</v>
      </c>
      <c r="E789" s="88">
        <v>1300000000</v>
      </c>
      <c r="F789" s="88">
        <v>0</v>
      </c>
    </row>
    <row r="790" spans="1:6" ht="15.75">
      <c r="A790" s="55">
        <v>4</v>
      </c>
      <c r="B790" s="129" t="s">
        <v>1758</v>
      </c>
      <c r="C790" s="92">
        <v>17998123850</v>
      </c>
      <c r="D790" s="92">
        <v>5271813000</v>
      </c>
      <c r="E790" s="92">
        <v>5046553150</v>
      </c>
      <c r="F790" s="92">
        <v>7679757700</v>
      </c>
    </row>
    <row r="791" spans="1:6" ht="15.75">
      <c r="A791" s="136"/>
      <c r="B791" s="130" t="s">
        <v>1314</v>
      </c>
      <c r="C791" s="88">
        <v>10630000000</v>
      </c>
      <c r="D791" s="88">
        <v>600000000</v>
      </c>
      <c r="E791" s="88">
        <v>2350242300</v>
      </c>
      <c r="F791" s="88">
        <v>7679757700</v>
      </c>
    </row>
    <row r="792" spans="1:6" ht="30">
      <c r="A792" s="136"/>
      <c r="B792" s="130" t="s">
        <v>1759</v>
      </c>
      <c r="C792" s="88">
        <v>470000000</v>
      </c>
      <c r="D792" s="88">
        <v>470000000</v>
      </c>
      <c r="E792" s="88">
        <v>0</v>
      </c>
      <c r="F792" s="88">
        <v>0</v>
      </c>
    </row>
    <row r="793" spans="1:6" ht="15.75">
      <c r="A793" s="136"/>
      <c r="B793" s="130" t="s">
        <v>1419</v>
      </c>
      <c r="C793" s="88">
        <v>550000000</v>
      </c>
      <c r="D793" s="88">
        <v>550000000</v>
      </c>
      <c r="E793" s="88">
        <v>0</v>
      </c>
      <c r="F793" s="88">
        <v>0</v>
      </c>
    </row>
    <row r="794" spans="1:6" ht="15.75">
      <c r="A794" s="136"/>
      <c r="B794" s="130" t="s">
        <v>1315</v>
      </c>
      <c r="C794" s="88">
        <v>45790850</v>
      </c>
      <c r="D794" s="88">
        <v>0</v>
      </c>
      <c r="E794" s="88">
        <v>45790850</v>
      </c>
      <c r="F794" s="88">
        <v>0</v>
      </c>
    </row>
    <row r="795" spans="1:6" ht="15.75">
      <c r="A795" s="136"/>
      <c r="B795" s="130" t="s">
        <v>1019</v>
      </c>
      <c r="C795" s="88">
        <v>3600950000</v>
      </c>
      <c r="D795" s="88">
        <v>3574730000</v>
      </c>
      <c r="E795" s="88">
        <v>26220000</v>
      </c>
      <c r="F795" s="88">
        <v>0</v>
      </c>
    </row>
    <row r="796" spans="1:6" ht="30">
      <c r="A796" s="136"/>
      <c r="B796" s="130" t="s">
        <v>1760</v>
      </c>
      <c r="C796" s="88">
        <v>15075000</v>
      </c>
      <c r="D796" s="88">
        <v>15075000</v>
      </c>
      <c r="E796" s="88">
        <v>0</v>
      </c>
      <c r="F796" s="88">
        <v>0</v>
      </c>
    </row>
    <row r="797" spans="1:6" ht="30">
      <c r="A797" s="136"/>
      <c r="B797" s="130" t="s">
        <v>1761</v>
      </c>
      <c r="C797" s="88">
        <v>14945000</v>
      </c>
      <c r="D797" s="88">
        <v>14945000</v>
      </c>
      <c r="E797" s="88">
        <v>0</v>
      </c>
      <c r="F797" s="88">
        <v>0</v>
      </c>
    </row>
    <row r="798" spans="1:6" ht="30">
      <c r="A798" s="136"/>
      <c r="B798" s="130" t="s">
        <v>2075</v>
      </c>
      <c r="C798" s="88">
        <v>47063000</v>
      </c>
      <c r="D798" s="88">
        <v>47063000</v>
      </c>
      <c r="E798" s="88">
        <v>0</v>
      </c>
      <c r="F798" s="88">
        <v>0</v>
      </c>
    </row>
    <row r="799" spans="1:6" ht="15.75">
      <c r="A799" s="136"/>
      <c r="B799" s="130" t="s">
        <v>2464</v>
      </c>
      <c r="C799" s="88">
        <v>973000000</v>
      </c>
      <c r="D799" s="88">
        <v>0</v>
      </c>
      <c r="E799" s="88">
        <v>973000000</v>
      </c>
      <c r="F799" s="88">
        <v>0</v>
      </c>
    </row>
    <row r="800" spans="1:6" ht="15.75">
      <c r="A800" s="136"/>
      <c r="B800" s="130" t="s">
        <v>2465</v>
      </c>
      <c r="C800" s="88">
        <v>951300000</v>
      </c>
      <c r="D800" s="88">
        <v>0</v>
      </c>
      <c r="E800" s="88">
        <v>951300000</v>
      </c>
      <c r="F800" s="88">
        <v>0</v>
      </c>
    </row>
    <row r="801" spans="1:6" ht="30">
      <c r="A801" s="136"/>
      <c r="B801" s="130" t="s">
        <v>2730</v>
      </c>
      <c r="C801" s="88">
        <v>700000000</v>
      </c>
      <c r="D801" s="88">
        <v>0</v>
      </c>
      <c r="E801" s="88">
        <v>700000000</v>
      </c>
      <c r="F801" s="88">
        <v>0</v>
      </c>
    </row>
    <row r="802" spans="1:6" ht="15.75">
      <c r="A802" s="55">
        <v>5</v>
      </c>
      <c r="B802" s="129" t="s">
        <v>2466</v>
      </c>
      <c r="C802" s="92">
        <v>2775000000</v>
      </c>
      <c r="D802" s="92">
        <v>0</v>
      </c>
      <c r="E802" s="92">
        <v>2490000000</v>
      </c>
      <c r="F802" s="92">
        <v>285000000</v>
      </c>
    </row>
    <row r="803" spans="1:6" ht="30">
      <c r="A803" s="136"/>
      <c r="B803" s="130" t="s">
        <v>2467</v>
      </c>
      <c r="C803" s="88">
        <v>1500000000</v>
      </c>
      <c r="D803" s="88">
        <v>0</v>
      </c>
      <c r="E803" s="88">
        <v>1500000000</v>
      </c>
      <c r="F803" s="88">
        <v>0</v>
      </c>
    </row>
    <row r="804" spans="1:6" ht="15.75">
      <c r="A804" s="136"/>
      <c r="B804" s="130" t="s">
        <v>2731</v>
      </c>
      <c r="C804" s="88">
        <v>1275000000</v>
      </c>
      <c r="D804" s="88">
        <v>0</v>
      </c>
      <c r="E804" s="88">
        <v>990000000</v>
      </c>
      <c r="F804" s="88">
        <v>285000000</v>
      </c>
    </row>
    <row r="805" spans="1:6" ht="15.75">
      <c r="A805" s="55">
        <v>6</v>
      </c>
      <c r="B805" s="129" t="s">
        <v>2468</v>
      </c>
      <c r="C805" s="92">
        <v>599207000</v>
      </c>
      <c r="D805" s="92">
        <v>599207000</v>
      </c>
      <c r="E805" s="92">
        <v>0</v>
      </c>
      <c r="F805" s="92">
        <v>0</v>
      </c>
    </row>
    <row r="806" spans="1:6" ht="15.75">
      <c r="A806" s="136"/>
      <c r="B806" s="1" t="s">
        <v>2469</v>
      </c>
      <c r="C806" s="88">
        <v>599207000</v>
      </c>
      <c r="D806" s="88">
        <v>599207000</v>
      </c>
      <c r="E806" s="88">
        <v>0</v>
      </c>
      <c r="F806" s="88">
        <v>0</v>
      </c>
    </row>
    <row r="807" spans="1:6" ht="15.75">
      <c r="A807" s="55">
        <v>7</v>
      </c>
      <c r="B807" s="129" t="s">
        <v>1762</v>
      </c>
      <c r="C807" s="92">
        <v>6000000000</v>
      </c>
      <c r="D807" s="92">
        <v>1341000000</v>
      </c>
      <c r="E807" s="92">
        <v>2277000000</v>
      </c>
      <c r="F807" s="92">
        <v>2382000000</v>
      </c>
    </row>
    <row r="808" spans="1:6" ht="15.75">
      <c r="A808" s="136"/>
      <c r="B808" s="130" t="s">
        <v>1316</v>
      </c>
      <c r="C808" s="88">
        <v>1400000000</v>
      </c>
      <c r="D808" s="88">
        <v>0</v>
      </c>
      <c r="E808" s="88">
        <v>1400000000</v>
      </c>
      <c r="F808" s="88">
        <v>0</v>
      </c>
    </row>
    <row r="809" spans="1:6" ht="45">
      <c r="A809" s="136"/>
      <c r="B809" s="130" t="s">
        <v>2470</v>
      </c>
      <c r="C809" s="88">
        <v>1000000000</v>
      </c>
      <c r="D809" s="88">
        <v>121000000</v>
      </c>
      <c r="E809" s="88">
        <v>0</v>
      </c>
      <c r="F809" s="88">
        <v>879000000</v>
      </c>
    </row>
    <row r="810" spans="1:6" ht="15.75">
      <c r="A810" s="136"/>
      <c r="B810" s="130" t="s">
        <v>2471</v>
      </c>
      <c r="C810" s="88">
        <v>800000000</v>
      </c>
      <c r="D810" s="88">
        <v>370000000</v>
      </c>
      <c r="E810" s="88">
        <v>0</v>
      </c>
      <c r="F810" s="88">
        <v>430000000</v>
      </c>
    </row>
    <row r="811" spans="1:6" ht="30">
      <c r="A811" s="136"/>
      <c r="B811" s="130" t="s">
        <v>2472</v>
      </c>
      <c r="C811" s="88">
        <v>800000000</v>
      </c>
      <c r="D811" s="88">
        <v>650000000</v>
      </c>
      <c r="E811" s="88">
        <v>0</v>
      </c>
      <c r="F811" s="88">
        <v>150000000</v>
      </c>
    </row>
    <row r="812" spans="1:6" ht="15.75">
      <c r="A812" s="136"/>
      <c r="B812" s="130" t="s">
        <v>2473</v>
      </c>
      <c r="C812" s="88">
        <v>2000000000</v>
      </c>
      <c r="D812" s="88">
        <v>200000000</v>
      </c>
      <c r="E812" s="88">
        <v>877000000</v>
      </c>
      <c r="F812" s="88">
        <v>923000000</v>
      </c>
    </row>
    <row r="813" spans="1:6" ht="15.75">
      <c r="A813" s="55">
        <v>8</v>
      </c>
      <c r="B813" s="129" t="s">
        <v>2474</v>
      </c>
      <c r="C813" s="92">
        <v>7139000000</v>
      </c>
      <c r="D813" s="92">
        <v>963000000</v>
      </c>
      <c r="E813" s="92">
        <v>6176000000</v>
      </c>
      <c r="F813" s="92">
        <v>0</v>
      </c>
    </row>
    <row r="814" spans="1:6" ht="15.75">
      <c r="A814" s="136"/>
      <c r="B814" s="130" t="s">
        <v>2475</v>
      </c>
      <c r="C814" s="88">
        <v>936000000</v>
      </c>
      <c r="D814" s="88">
        <v>0</v>
      </c>
      <c r="E814" s="88">
        <v>936000000</v>
      </c>
      <c r="F814" s="88">
        <v>0</v>
      </c>
    </row>
    <row r="815" spans="1:6" ht="45">
      <c r="A815" s="136"/>
      <c r="B815" s="130" t="s">
        <v>2349</v>
      </c>
      <c r="C815" s="88">
        <v>663000000</v>
      </c>
      <c r="D815" s="88">
        <v>663000000</v>
      </c>
      <c r="E815" s="88">
        <v>0</v>
      </c>
      <c r="F815" s="88">
        <v>0</v>
      </c>
    </row>
    <row r="816" spans="1:6" ht="30">
      <c r="A816" s="136"/>
      <c r="B816" s="130" t="s">
        <v>2476</v>
      </c>
      <c r="C816" s="88">
        <v>300000000</v>
      </c>
      <c r="D816" s="88">
        <v>300000000</v>
      </c>
      <c r="E816" s="88">
        <v>0</v>
      </c>
      <c r="F816" s="88">
        <v>0</v>
      </c>
    </row>
    <row r="817" spans="1:6" ht="30">
      <c r="A817" s="136"/>
      <c r="B817" s="130" t="s">
        <v>2732</v>
      </c>
      <c r="C817" s="88">
        <v>5240000000</v>
      </c>
      <c r="D817" s="88">
        <v>0</v>
      </c>
      <c r="E817" s="88">
        <v>5240000000</v>
      </c>
      <c r="F817" s="88">
        <v>0</v>
      </c>
    </row>
    <row r="818" spans="1:6" ht="15.75">
      <c r="A818" s="55">
        <v>9</v>
      </c>
      <c r="B818" s="129" t="s">
        <v>1763</v>
      </c>
      <c r="C818" s="92">
        <v>13511596000</v>
      </c>
      <c r="D818" s="92">
        <v>10121596000</v>
      </c>
      <c r="E818" s="92">
        <v>3115000000</v>
      </c>
      <c r="F818" s="92">
        <v>275000000</v>
      </c>
    </row>
    <row r="819" spans="1:6" ht="30">
      <c r="A819" s="136"/>
      <c r="B819" s="130" t="s">
        <v>1764</v>
      </c>
      <c r="C819" s="88">
        <v>515893000</v>
      </c>
      <c r="D819" s="88">
        <v>515893000</v>
      </c>
      <c r="E819" s="88">
        <v>0</v>
      </c>
      <c r="F819" s="88">
        <v>0</v>
      </c>
    </row>
    <row r="820" spans="1:6" ht="15.75">
      <c r="A820" s="136"/>
      <c r="B820" s="130" t="s">
        <v>1437</v>
      </c>
      <c r="C820" s="88">
        <v>860400000</v>
      </c>
      <c r="D820" s="88">
        <v>860400000</v>
      </c>
      <c r="E820" s="88">
        <v>0</v>
      </c>
      <c r="F820" s="88">
        <v>0</v>
      </c>
    </row>
    <row r="821" spans="1:6" ht="45">
      <c r="A821" s="136"/>
      <c r="B821" s="130" t="s">
        <v>2477</v>
      </c>
      <c r="C821" s="88">
        <v>201913000</v>
      </c>
      <c r="D821" s="88">
        <v>201913000</v>
      </c>
      <c r="E821" s="88">
        <v>0</v>
      </c>
      <c r="F821" s="88">
        <v>0</v>
      </c>
    </row>
    <row r="822" spans="1:6" ht="30">
      <c r="A822" s="136"/>
      <c r="B822" s="130" t="s">
        <v>2478</v>
      </c>
      <c r="C822" s="88">
        <v>319819000</v>
      </c>
      <c r="D822" s="88">
        <v>319819000</v>
      </c>
      <c r="E822" s="88">
        <v>0</v>
      </c>
      <c r="F822" s="88">
        <v>0</v>
      </c>
    </row>
    <row r="823" spans="1:6" ht="45">
      <c r="A823" s="136"/>
      <c r="B823" s="130" t="s">
        <v>2479</v>
      </c>
      <c r="C823" s="88">
        <v>195000000</v>
      </c>
      <c r="D823" s="88">
        <v>195000000</v>
      </c>
      <c r="E823" s="88">
        <v>0</v>
      </c>
      <c r="F823" s="88">
        <v>0</v>
      </c>
    </row>
    <row r="824" spans="1:6" ht="30">
      <c r="A824" s="136"/>
      <c r="B824" s="130" t="s">
        <v>2480</v>
      </c>
      <c r="C824" s="88">
        <v>628957000</v>
      </c>
      <c r="D824" s="88">
        <v>628957000</v>
      </c>
      <c r="E824" s="88">
        <v>0</v>
      </c>
      <c r="F824" s="88">
        <v>0</v>
      </c>
    </row>
    <row r="825" spans="1:6" ht="45">
      <c r="A825" s="136"/>
      <c r="B825" s="130" t="s">
        <v>2481</v>
      </c>
      <c r="C825" s="88">
        <v>5000000000</v>
      </c>
      <c r="D825" s="88">
        <v>5000000000</v>
      </c>
      <c r="E825" s="88">
        <v>0</v>
      </c>
      <c r="F825" s="88">
        <v>0</v>
      </c>
    </row>
    <row r="826" spans="1:6" ht="45">
      <c r="A826" s="136"/>
      <c r="B826" s="130" t="s">
        <v>2733</v>
      </c>
      <c r="C826" s="88">
        <v>560000000</v>
      </c>
      <c r="D826" s="88">
        <v>560000000</v>
      </c>
      <c r="E826" s="88">
        <v>0</v>
      </c>
      <c r="F826" s="88">
        <v>0</v>
      </c>
    </row>
    <row r="827" spans="1:6" ht="15.75">
      <c r="A827" s="136"/>
      <c r="B827" s="130" t="s">
        <v>2734</v>
      </c>
      <c r="C827" s="88">
        <v>200000000</v>
      </c>
      <c r="D827" s="88">
        <v>200000000</v>
      </c>
      <c r="E827" s="88">
        <v>0</v>
      </c>
      <c r="F827" s="88">
        <v>0</v>
      </c>
    </row>
    <row r="828" spans="1:6" ht="30">
      <c r="A828" s="136"/>
      <c r="B828" s="130" t="s">
        <v>2561</v>
      </c>
      <c r="C828" s="88">
        <v>207931000</v>
      </c>
      <c r="D828" s="88">
        <v>207931000</v>
      </c>
      <c r="E828" s="88">
        <v>0</v>
      </c>
      <c r="F828" s="88">
        <v>0</v>
      </c>
    </row>
    <row r="829" spans="1:6" ht="30">
      <c r="A829" s="136"/>
      <c r="B829" s="130" t="s">
        <v>2735</v>
      </c>
      <c r="C829" s="88">
        <v>1225000000</v>
      </c>
      <c r="D829" s="88">
        <v>1065000000</v>
      </c>
      <c r="E829" s="88">
        <v>160000000</v>
      </c>
      <c r="F829" s="88">
        <v>0</v>
      </c>
    </row>
    <row r="830" spans="1:6" ht="15.75">
      <c r="A830" s="136"/>
      <c r="B830" s="130" t="s">
        <v>2736</v>
      </c>
      <c r="C830" s="88">
        <v>1225000000</v>
      </c>
      <c r="D830" s="88">
        <v>0</v>
      </c>
      <c r="E830" s="88">
        <v>950000000</v>
      </c>
      <c r="F830" s="88">
        <v>275000000</v>
      </c>
    </row>
    <row r="831" spans="1:6" ht="15.75">
      <c r="A831" s="136"/>
      <c r="B831" s="130" t="s">
        <v>2737</v>
      </c>
      <c r="C831" s="88">
        <v>2371683000</v>
      </c>
      <c r="D831" s="88">
        <v>366683000</v>
      </c>
      <c r="E831" s="88">
        <v>2005000000</v>
      </c>
      <c r="F831" s="88">
        <v>0</v>
      </c>
    </row>
    <row r="832" spans="1:6" ht="15.75">
      <c r="A832" s="136">
        <v>10</v>
      </c>
      <c r="B832" s="129" t="s">
        <v>1765</v>
      </c>
      <c r="C832" s="92">
        <v>36773000000</v>
      </c>
      <c r="D832" s="92">
        <v>23306222681</v>
      </c>
      <c r="E832" s="92">
        <v>7851986000</v>
      </c>
      <c r="F832" s="92">
        <v>5614791319</v>
      </c>
    </row>
    <row r="833" spans="1:6" ht="30">
      <c r="A833" s="136"/>
      <c r="B833" s="130" t="s">
        <v>1317</v>
      </c>
      <c r="C833" s="88">
        <v>6000000000</v>
      </c>
      <c r="D833" s="88">
        <v>5833351182</v>
      </c>
      <c r="E833" s="88">
        <v>0</v>
      </c>
      <c r="F833" s="88">
        <v>166648818</v>
      </c>
    </row>
    <row r="834" spans="1:6" ht="30">
      <c r="A834" s="136"/>
      <c r="B834" s="130" t="s">
        <v>1766</v>
      </c>
      <c r="C834" s="88">
        <v>2450000000</v>
      </c>
      <c r="D834" s="88">
        <v>2450000000</v>
      </c>
      <c r="E834" s="88">
        <v>0</v>
      </c>
      <c r="F834" s="88">
        <v>0</v>
      </c>
    </row>
    <row r="835" spans="1:6" ht="15.75">
      <c r="A835" s="136"/>
      <c r="B835" s="130" t="s">
        <v>1767</v>
      </c>
      <c r="C835" s="88">
        <v>2700000000</v>
      </c>
      <c r="D835" s="88">
        <v>0</v>
      </c>
      <c r="E835" s="88">
        <v>2606986000</v>
      </c>
      <c r="F835" s="88">
        <v>93014000</v>
      </c>
    </row>
    <row r="836" spans="1:6" ht="45">
      <c r="A836" s="136"/>
      <c r="B836" s="130" t="s">
        <v>2482</v>
      </c>
      <c r="C836" s="88">
        <v>14000000000</v>
      </c>
      <c r="D836" s="88">
        <v>11494871499</v>
      </c>
      <c r="E836" s="88">
        <v>0</v>
      </c>
      <c r="F836" s="88">
        <v>2505128501</v>
      </c>
    </row>
    <row r="837" spans="1:6" ht="30">
      <c r="A837" s="136"/>
      <c r="B837" s="130" t="s">
        <v>2483</v>
      </c>
      <c r="C837" s="88">
        <v>5000000000</v>
      </c>
      <c r="D837" s="88">
        <v>2150000000</v>
      </c>
      <c r="E837" s="88">
        <v>0</v>
      </c>
      <c r="F837" s="88">
        <v>2850000000</v>
      </c>
    </row>
    <row r="838" spans="1:6" ht="30">
      <c r="A838" s="136"/>
      <c r="B838" s="130" t="s">
        <v>2738</v>
      </c>
      <c r="C838" s="88">
        <v>58000000</v>
      </c>
      <c r="D838" s="88">
        <v>58000000</v>
      </c>
      <c r="E838" s="88">
        <v>0</v>
      </c>
      <c r="F838" s="88">
        <v>0</v>
      </c>
    </row>
    <row r="839" spans="1:6" ht="15.75">
      <c r="A839" s="136"/>
      <c r="B839" s="130" t="s">
        <v>2739</v>
      </c>
      <c r="C839" s="88">
        <v>300000000</v>
      </c>
      <c r="D839" s="88">
        <v>300000000</v>
      </c>
      <c r="E839" s="88">
        <v>0</v>
      </c>
      <c r="F839" s="88">
        <v>0</v>
      </c>
    </row>
    <row r="840" spans="1:6" ht="30">
      <c r="A840" s="136"/>
      <c r="B840" s="130" t="s">
        <v>2740</v>
      </c>
      <c r="C840" s="88">
        <v>700000000</v>
      </c>
      <c r="D840" s="88">
        <v>700000000</v>
      </c>
      <c r="E840" s="88">
        <v>0</v>
      </c>
      <c r="F840" s="88">
        <v>0</v>
      </c>
    </row>
    <row r="841" spans="1:6" ht="30">
      <c r="A841" s="136"/>
      <c r="B841" s="130" t="s">
        <v>2364</v>
      </c>
      <c r="C841" s="88">
        <v>320000000</v>
      </c>
      <c r="D841" s="88">
        <v>320000000</v>
      </c>
      <c r="E841" s="88">
        <v>0</v>
      </c>
      <c r="F841" s="88">
        <v>0</v>
      </c>
    </row>
    <row r="842" spans="1:6" ht="30">
      <c r="A842" s="136"/>
      <c r="B842" s="130" t="s">
        <v>2741</v>
      </c>
      <c r="C842" s="88">
        <v>4255000000</v>
      </c>
      <c r="D842" s="88">
        <v>0</v>
      </c>
      <c r="E842" s="88">
        <v>4255000000</v>
      </c>
      <c r="F842" s="88">
        <v>0</v>
      </c>
    </row>
    <row r="843" spans="1:6" ht="30">
      <c r="A843" s="136"/>
      <c r="B843" s="130" t="s">
        <v>2742</v>
      </c>
      <c r="C843" s="88">
        <v>990000000</v>
      </c>
      <c r="D843" s="88">
        <v>0</v>
      </c>
      <c r="E843" s="88">
        <v>990000000</v>
      </c>
      <c r="F843" s="88">
        <v>0</v>
      </c>
    </row>
    <row r="844" spans="1:6" ht="15.75">
      <c r="A844" s="136">
        <v>11</v>
      </c>
      <c r="B844" s="129" t="s">
        <v>1768</v>
      </c>
      <c r="C844" s="92">
        <v>34024324000</v>
      </c>
      <c r="D844" s="92">
        <v>32638998000</v>
      </c>
      <c r="E844" s="92">
        <v>543861000</v>
      </c>
      <c r="F844" s="92">
        <v>841465000</v>
      </c>
    </row>
    <row r="845" spans="1:6" ht="30">
      <c r="A845" s="136"/>
      <c r="B845" s="130" t="s">
        <v>1318</v>
      </c>
      <c r="C845" s="88">
        <v>675905000</v>
      </c>
      <c r="D845" s="88">
        <v>675905000</v>
      </c>
      <c r="E845" s="88">
        <v>0</v>
      </c>
      <c r="F845" s="88">
        <v>0</v>
      </c>
    </row>
    <row r="846" spans="1:6" ht="15.75">
      <c r="A846" s="136"/>
      <c r="B846" s="130" t="s">
        <v>1319</v>
      </c>
      <c r="C846" s="88">
        <v>1304000000</v>
      </c>
      <c r="D846" s="88">
        <v>1047535000</v>
      </c>
      <c r="E846" s="88">
        <v>0</v>
      </c>
      <c r="F846" s="88">
        <v>256465000</v>
      </c>
    </row>
    <row r="847" spans="1:6" ht="15.75">
      <c r="A847" s="136"/>
      <c r="B847" s="130" t="s">
        <v>2743</v>
      </c>
      <c r="C847" s="88">
        <v>420000000</v>
      </c>
      <c r="D847" s="88">
        <v>420000000</v>
      </c>
      <c r="E847" s="88">
        <v>0</v>
      </c>
      <c r="F847" s="88">
        <v>0</v>
      </c>
    </row>
    <row r="848" spans="1:6" ht="15.75">
      <c r="A848" s="136"/>
      <c r="B848" s="130" t="s">
        <v>2744</v>
      </c>
      <c r="C848" s="88">
        <v>210000000</v>
      </c>
      <c r="D848" s="88">
        <v>105000000</v>
      </c>
      <c r="E848" s="88">
        <v>0</v>
      </c>
      <c r="F848" s="88">
        <v>105000000</v>
      </c>
    </row>
    <row r="849" spans="1:6" ht="15.75">
      <c r="A849" s="136"/>
      <c r="B849" s="130" t="s">
        <v>2745</v>
      </c>
      <c r="C849" s="88">
        <v>60000000</v>
      </c>
      <c r="D849" s="88">
        <v>30000000</v>
      </c>
      <c r="E849" s="88">
        <v>0</v>
      </c>
      <c r="F849" s="88">
        <v>30000000</v>
      </c>
    </row>
    <row r="850" spans="1:6" ht="15.75">
      <c r="A850" s="136"/>
      <c r="B850" s="130" t="s">
        <v>2340</v>
      </c>
      <c r="C850" s="88">
        <v>1253000000</v>
      </c>
      <c r="D850" s="88">
        <v>1253000000</v>
      </c>
      <c r="E850" s="88">
        <v>0</v>
      </c>
      <c r="F850" s="88">
        <v>0</v>
      </c>
    </row>
    <row r="851" spans="1:6" ht="45">
      <c r="A851" s="136"/>
      <c r="B851" s="130" t="s">
        <v>2746</v>
      </c>
      <c r="C851" s="88">
        <v>30101419000</v>
      </c>
      <c r="D851" s="88">
        <v>29107558000</v>
      </c>
      <c r="E851" s="88">
        <v>543861000</v>
      </c>
      <c r="F851" s="88">
        <v>450000000</v>
      </c>
    </row>
    <row r="852" spans="1:6" ht="15.75">
      <c r="A852" s="136">
        <v>12</v>
      </c>
      <c r="B852" s="129" t="s">
        <v>1769</v>
      </c>
      <c r="C852" s="92">
        <v>20398121000</v>
      </c>
      <c r="D852" s="92">
        <v>9154083000</v>
      </c>
      <c r="E852" s="92">
        <v>6572249000</v>
      </c>
      <c r="F852" s="92">
        <v>4671789000</v>
      </c>
    </row>
    <row r="853" spans="1:6" ht="15.75">
      <c r="A853" s="136"/>
      <c r="B853" s="130" t="s">
        <v>1320</v>
      </c>
      <c r="C853" s="88">
        <v>3755872000</v>
      </c>
      <c r="D853" s="88">
        <v>3755872000</v>
      </c>
      <c r="E853" s="88">
        <v>0</v>
      </c>
      <c r="F853" s="88">
        <v>0</v>
      </c>
    </row>
    <row r="854" spans="1:6" ht="30">
      <c r="A854" s="136"/>
      <c r="B854" s="130" t="s">
        <v>1448</v>
      </c>
      <c r="C854" s="88">
        <v>1000000000</v>
      </c>
      <c r="D854" s="88">
        <v>1000000000</v>
      </c>
      <c r="E854" s="88">
        <v>0</v>
      </c>
      <c r="F854" s="88">
        <v>0</v>
      </c>
    </row>
    <row r="855" spans="1:6" ht="30">
      <c r="A855" s="136"/>
      <c r="B855" s="130" t="s">
        <v>1770</v>
      </c>
      <c r="C855" s="88">
        <v>1120000000</v>
      </c>
      <c r="D855" s="88">
        <v>985000000</v>
      </c>
      <c r="E855" s="88">
        <v>0</v>
      </c>
      <c r="F855" s="88">
        <v>135000000</v>
      </c>
    </row>
    <row r="856" spans="1:6" ht="30">
      <c r="A856" s="136"/>
      <c r="B856" s="130" t="s">
        <v>1321</v>
      </c>
      <c r="C856" s="88">
        <v>6572249000</v>
      </c>
      <c r="D856" s="88">
        <v>0</v>
      </c>
      <c r="E856" s="88">
        <v>6572249000</v>
      </c>
      <c r="F856" s="88">
        <v>0</v>
      </c>
    </row>
    <row r="857" spans="1:6" ht="15.75">
      <c r="A857" s="136"/>
      <c r="B857" s="130" t="s">
        <v>2747</v>
      </c>
      <c r="C857" s="88">
        <v>6650000000</v>
      </c>
      <c r="D857" s="88">
        <v>2113211000</v>
      </c>
      <c r="E857" s="88">
        <v>0</v>
      </c>
      <c r="F857" s="88">
        <v>4536789000</v>
      </c>
    </row>
    <row r="858" spans="1:6" ht="30">
      <c r="A858" s="136"/>
      <c r="B858" s="130" t="s">
        <v>2748</v>
      </c>
      <c r="C858" s="88">
        <v>1300000000</v>
      </c>
      <c r="D858" s="88">
        <v>1300000000</v>
      </c>
      <c r="E858" s="88">
        <v>0</v>
      </c>
      <c r="F858" s="88">
        <v>0</v>
      </c>
    </row>
    <row r="859" spans="1:6" ht="15.75">
      <c r="A859" s="136">
        <v>13</v>
      </c>
      <c r="B859" s="129" t="s">
        <v>1771</v>
      </c>
      <c r="C859" s="92">
        <v>43588351600</v>
      </c>
      <c r="D859" s="92">
        <v>17195739900</v>
      </c>
      <c r="E859" s="92">
        <v>25868611700</v>
      </c>
      <c r="F859" s="92">
        <v>524000000</v>
      </c>
    </row>
    <row r="860" spans="1:6" ht="30">
      <c r="A860" s="136"/>
      <c r="B860" s="130" t="s">
        <v>1772</v>
      </c>
      <c r="C860" s="88">
        <v>39929619600</v>
      </c>
      <c r="D860" s="88">
        <v>14061007900</v>
      </c>
      <c r="E860" s="88">
        <v>25868611700</v>
      </c>
      <c r="F860" s="88">
        <v>0</v>
      </c>
    </row>
    <row r="861" spans="1:6" ht="45">
      <c r="A861" s="136"/>
      <c r="B861" s="130" t="s">
        <v>2749</v>
      </c>
      <c r="C861" s="88">
        <v>500000000</v>
      </c>
      <c r="D861" s="88">
        <v>500000000</v>
      </c>
      <c r="E861" s="88">
        <v>0</v>
      </c>
      <c r="F861" s="88">
        <v>0</v>
      </c>
    </row>
    <row r="862" spans="1:6" ht="30">
      <c r="A862" s="136"/>
      <c r="B862" s="130" t="s">
        <v>2342</v>
      </c>
      <c r="C862" s="88">
        <v>2164000000</v>
      </c>
      <c r="D862" s="88">
        <v>1940000000</v>
      </c>
      <c r="E862" s="88">
        <v>0</v>
      </c>
      <c r="F862" s="88">
        <v>224000000</v>
      </c>
    </row>
    <row r="863" spans="1:6" ht="30">
      <c r="A863" s="136"/>
      <c r="B863" s="130" t="s">
        <v>2750</v>
      </c>
      <c r="C863" s="88">
        <v>994732000</v>
      </c>
      <c r="D863" s="88">
        <v>694732000</v>
      </c>
      <c r="E863" s="88">
        <v>0</v>
      </c>
      <c r="F863" s="88">
        <v>300000000</v>
      </c>
    </row>
    <row r="864" spans="1:6" ht="15.75">
      <c r="A864" s="136">
        <v>14</v>
      </c>
      <c r="B864" s="129" t="s">
        <v>1773</v>
      </c>
      <c r="C864" s="92">
        <v>3860835319</v>
      </c>
      <c r="D864" s="92">
        <v>2910784000</v>
      </c>
      <c r="E864" s="92">
        <v>0</v>
      </c>
      <c r="F864" s="92">
        <v>950051319</v>
      </c>
    </row>
    <row r="865" spans="1:6" ht="30">
      <c r="A865" s="136"/>
      <c r="B865" s="130" t="s">
        <v>1322</v>
      </c>
      <c r="C865" s="88">
        <v>1069784000</v>
      </c>
      <c r="D865" s="88">
        <v>1069784000</v>
      </c>
      <c r="E865" s="88">
        <v>0</v>
      </c>
      <c r="F865" s="88">
        <v>0</v>
      </c>
    </row>
    <row r="866" spans="1:6" ht="30">
      <c r="A866" s="136"/>
      <c r="B866" s="130" t="s">
        <v>2484</v>
      </c>
      <c r="C866" s="88">
        <v>185000000</v>
      </c>
      <c r="D866" s="88">
        <v>185000000</v>
      </c>
      <c r="E866" s="88">
        <v>0</v>
      </c>
      <c r="F866" s="88">
        <v>0</v>
      </c>
    </row>
    <row r="867" spans="1:6" ht="30">
      <c r="A867" s="136"/>
      <c r="B867" s="130" t="s">
        <v>2485</v>
      </c>
      <c r="C867" s="88">
        <v>1300000000</v>
      </c>
      <c r="D867" s="88">
        <v>400000000</v>
      </c>
      <c r="E867" s="88">
        <v>0</v>
      </c>
      <c r="F867" s="88">
        <v>900000000</v>
      </c>
    </row>
    <row r="868" spans="1:6" ht="30">
      <c r="A868" s="136"/>
      <c r="B868" s="130" t="s">
        <v>2486</v>
      </c>
      <c r="C868" s="88">
        <v>150000000</v>
      </c>
      <c r="D868" s="88">
        <v>100000000</v>
      </c>
      <c r="E868" s="88">
        <v>0</v>
      </c>
      <c r="F868" s="88">
        <v>50000000</v>
      </c>
    </row>
    <row r="869" spans="1:6" ht="30">
      <c r="A869" s="136"/>
      <c r="B869" s="130" t="s">
        <v>2487</v>
      </c>
      <c r="C869" s="88">
        <v>330000000</v>
      </c>
      <c r="D869" s="88">
        <v>330000000</v>
      </c>
      <c r="E869" s="88">
        <v>0</v>
      </c>
      <c r="F869" s="88">
        <v>0</v>
      </c>
    </row>
    <row r="870" spans="1:6" ht="30">
      <c r="A870" s="136"/>
      <c r="B870" s="130" t="s">
        <v>2571</v>
      </c>
      <c r="C870" s="88">
        <v>826051319</v>
      </c>
      <c r="D870" s="88">
        <v>826000000</v>
      </c>
      <c r="E870" s="88">
        <v>0</v>
      </c>
      <c r="F870" s="88">
        <v>51319</v>
      </c>
    </row>
    <row r="871" spans="1:6" ht="15.75">
      <c r="A871" s="136">
        <v>15</v>
      </c>
      <c r="B871" s="129" t="s">
        <v>2076</v>
      </c>
      <c r="C871" s="92">
        <v>23294410000</v>
      </c>
      <c r="D871" s="92">
        <v>15426406600</v>
      </c>
      <c r="E871" s="92">
        <v>1640000000</v>
      </c>
      <c r="F871" s="92">
        <v>6228003400</v>
      </c>
    </row>
    <row r="872" spans="1:6" ht="30">
      <c r="A872" s="136"/>
      <c r="B872" s="130" t="s">
        <v>2077</v>
      </c>
      <c r="C872" s="88">
        <v>2780000000</v>
      </c>
      <c r="D872" s="88">
        <v>2180000000</v>
      </c>
      <c r="E872" s="88">
        <v>0</v>
      </c>
      <c r="F872" s="88">
        <v>600000000</v>
      </c>
    </row>
    <row r="873" spans="1:6" ht="30">
      <c r="A873" s="136"/>
      <c r="B873" s="130" t="s">
        <v>2488</v>
      </c>
      <c r="C873" s="88">
        <v>3060000000</v>
      </c>
      <c r="D873" s="88">
        <v>3060000000</v>
      </c>
      <c r="E873" s="88">
        <v>0</v>
      </c>
      <c r="F873" s="88">
        <v>0</v>
      </c>
    </row>
    <row r="874" spans="1:6" ht="30">
      <c r="A874" s="136"/>
      <c r="B874" s="130" t="s">
        <v>2751</v>
      </c>
      <c r="C874" s="88">
        <v>500000000</v>
      </c>
      <c r="D874" s="88">
        <v>100856000</v>
      </c>
      <c r="E874" s="88">
        <v>0</v>
      </c>
      <c r="F874" s="88">
        <v>399144000</v>
      </c>
    </row>
    <row r="875" spans="1:6" ht="30">
      <c r="A875" s="136"/>
      <c r="B875" s="130" t="s">
        <v>2752</v>
      </c>
      <c r="C875" s="88">
        <v>200000000</v>
      </c>
      <c r="D875" s="88">
        <v>111150000</v>
      </c>
      <c r="E875" s="88">
        <v>0</v>
      </c>
      <c r="F875" s="88">
        <v>88850000</v>
      </c>
    </row>
    <row r="876" spans="1:6" ht="30">
      <c r="A876" s="136"/>
      <c r="B876" s="130" t="s">
        <v>2753</v>
      </c>
      <c r="C876" s="88">
        <v>111187000</v>
      </c>
      <c r="D876" s="88">
        <v>111187000</v>
      </c>
      <c r="E876" s="88">
        <v>0</v>
      </c>
      <c r="F876" s="88">
        <v>0</v>
      </c>
    </row>
    <row r="877" spans="1:6" ht="30">
      <c r="A877" s="136"/>
      <c r="B877" s="130" t="s">
        <v>2754</v>
      </c>
      <c r="C877" s="88">
        <v>120793000</v>
      </c>
      <c r="D877" s="88">
        <v>120793000</v>
      </c>
      <c r="E877" s="88">
        <v>0</v>
      </c>
      <c r="F877" s="88">
        <v>0</v>
      </c>
    </row>
    <row r="878" spans="1:6" ht="30">
      <c r="A878" s="136"/>
      <c r="B878" s="130" t="s">
        <v>2755</v>
      </c>
      <c r="C878" s="88">
        <v>117000000</v>
      </c>
      <c r="D878" s="88">
        <v>10993000</v>
      </c>
      <c r="E878" s="88">
        <v>0</v>
      </c>
      <c r="F878" s="88">
        <v>106007000</v>
      </c>
    </row>
    <row r="879" spans="1:6" ht="30">
      <c r="A879" s="136"/>
      <c r="B879" s="130" t="s">
        <v>2756</v>
      </c>
      <c r="C879" s="88">
        <v>250000000</v>
      </c>
      <c r="D879" s="88">
        <v>250000000</v>
      </c>
      <c r="E879" s="88">
        <v>0</v>
      </c>
      <c r="F879" s="88">
        <v>0</v>
      </c>
    </row>
    <row r="880" spans="1:6" ht="45">
      <c r="A880" s="136"/>
      <c r="B880" s="130" t="s">
        <v>2757</v>
      </c>
      <c r="C880" s="88">
        <v>220000000</v>
      </c>
      <c r="D880" s="88">
        <v>220000000</v>
      </c>
      <c r="E880" s="88">
        <v>0</v>
      </c>
      <c r="F880" s="88">
        <v>0</v>
      </c>
    </row>
    <row r="881" spans="1:6" ht="30">
      <c r="A881" s="136"/>
      <c r="B881" s="130" t="s">
        <v>2758</v>
      </c>
      <c r="C881" s="88">
        <v>300000000</v>
      </c>
      <c r="D881" s="88">
        <v>300000000</v>
      </c>
      <c r="E881" s="88">
        <v>0</v>
      </c>
      <c r="F881" s="88">
        <v>0</v>
      </c>
    </row>
    <row r="882" spans="1:6" ht="30">
      <c r="A882" s="136"/>
      <c r="B882" s="130" t="s">
        <v>1567</v>
      </c>
      <c r="C882" s="88">
        <v>375127000</v>
      </c>
      <c r="D882" s="88">
        <v>375127000</v>
      </c>
      <c r="E882" s="88">
        <v>0</v>
      </c>
      <c r="F882" s="88">
        <v>0</v>
      </c>
    </row>
    <row r="883" spans="1:6" ht="30">
      <c r="A883" s="136"/>
      <c r="B883" s="130" t="s">
        <v>2574</v>
      </c>
      <c r="C883" s="88">
        <v>4200000000</v>
      </c>
      <c r="D883" s="88">
        <v>0</v>
      </c>
      <c r="E883" s="88">
        <v>0</v>
      </c>
      <c r="F883" s="88">
        <v>4200000000</v>
      </c>
    </row>
    <row r="884" spans="1:6" ht="30">
      <c r="A884" s="136"/>
      <c r="B884" s="130" t="s">
        <v>2577</v>
      </c>
      <c r="C884" s="88">
        <v>2400000000</v>
      </c>
      <c r="D884" s="88">
        <v>0</v>
      </c>
      <c r="E884" s="88">
        <v>1640000000</v>
      </c>
      <c r="F884" s="88">
        <v>760000000</v>
      </c>
    </row>
    <row r="885" spans="1:6" ht="30">
      <c r="A885" s="136"/>
      <c r="B885" s="130" t="s">
        <v>2759</v>
      </c>
      <c r="C885" s="88">
        <v>8660303000</v>
      </c>
      <c r="D885" s="88">
        <v>8586300600</v>
      </c>
      <c r="E885" s="88">
        <v>0</v>
      </c>
      <c r="F885" s="88">
        <v>74002400</v>
      </c>
    </row>
    <row r="886" spans="1:6" ht="15.75">
      <c r="A886" s="136">
        <v>16</v>
      </c>
      <c r="B886" s="129" t="s">
        <v>1774</v>
      </c>
      <c r="C886" s="92">
        <v>7111595000</v>
      </c>
      <c r="D886" s="92">
        <v>4661842000</v>
      </c>
      <c r="E886" s="92">
        <v>0</v>
      </c>
      <c r="F886" s="92">
        <v>2449753000</v>
      </c>
    </row>
    <row r="887" spans="1:6" ht="30">
      <c r="A887" s="136"/>
      <c r="B887" s="130" t="s">
        <v>1323</v>
      </c>
      <c r="C887" s="88">
        <v>21595000</v>
      </c>
      <c r="D887" s="88">
        <v>0</v>
      </c>
      <c r="E887" s="88">
        <v>0</v>
      </c>
      <c r="F887" s="88">
        <v>21595000</v>
      </c>
    </row>
    <row r="888" spans="1:6" ht="15.75">
      <c r="A888" s="136"/>
      <c r="B888" s="130" t="s">
        <v>1775</v>
      </c>
      <c r="C888" s="88">
        <v>1000000000</v>
      </c>
      <c r="D888" s="88">
        <v>0</v>
      </c>
      <c r="E888" s="88">
        <v>0</v>
      </c>
      <c r="F888" s="88">
        <v>1000000000</v>
      </c>
    </row>
    <row r="889" spans="1:6" ht="30">
      <c r="A889" s="136"/>
      <c r="B889" s="130" t="s">
        <v>1324</v>
      </c>
      <c r="C889" s="88">
        <v>551000000</v>
      </c>
      <c r="D889" s="88">
        <v>400000000</v>
      </c>
      <c r="E889" s="88">
        <v>0</v>
      </c>
      <c r="F889" s="88">
        <v>151000000</v>
      </c>
    </row>
    <row r="890" spans="1:6" ht="30">
      <c r="A890" s="136"/>
      <c r="B890" s="130" t="s">
        <v>1012</v>
      </c>
      <c r="C890" s="88">
        <v>480000000</v>
      </c>
      <c r="D890" s="88">
        <v>343709000</v>
      </c>
      <c r="E890" s="88">
        <v>0</v>
      </c>
      <c r="F890" s="88">
        <v>136291000</v>
      </c>
    </row>
    <row r="891" spans="1:6" ht="30">
      <c r="A891" s="136"/>
      <c r="B891" s="130" t="s">
        <v>1013</v>
      </c>
      <c r="C891" s="88">
        <v>985000000</v>
      </c>
      <c r="D891" s="88">
        <v>846642000</v>
      </c>
      <c r="E891" s="88">
        <v>0</v>
      </c>
      <c r="F891" s="88">
        <v>138358000</v>
      </c>
    </row>
    <row r="892" spans="1:6" ht="15.75">
      <c r="A892" s="136"/>
      <c r="B892" s="130" t="s">
        <v>1476</v>
      </c>
      <c r="C892" s="88">
        <v>2190000000</v>
      </c>
      <c r="D892" s="88">
        <v>1390000000</v>
      </c>
      <c r="E892" s="88">
        <v>0</v>
      </c>
      <c r="F892" s="88">
        <v>800000000</v>
      </c>
    </row>
    <row r="893" spans="1:6" ht="30">
      <c r="A893" s="136"/>
      <c r="B893" s="130" t="s">
        <v>1412</v>
      </c>
      <c r="C893" s="88">
        <v>420000000</v>
      </c>
      <c r="D893" s="88">
        <v>367946000</v>
      </c>
      <c r="E893" s="88">
        <v>0</v>
      </c>
      <c r="F893" s="88">
        <v>52054000</v>
      </c>
    </row>
    <row r="894" spans="1:6" ht="30">
      <c r="A894" s="136"/>
      <c r="B894" s="130" t="s">
        <v>1421</v>
      </c>
      <c r="C894" s="88">
        <v>400000000</v>
      </c>
      <c r="D894" s="88">
        <v>372310000</v>
      </c>
      <c r="E894" s="88">
        <v>0</v>
      </c>
      <c r="F894" s="88">
        <v>27690000</v>
      </c>
    </row>
    <row r="895" spans="1:6" ht="30">
      <c r="A895" s="136"/>
      <c r="B895" s="130" t="s">
        <v>1776</v>
      </c>
      <c r="C895" s="88">
        <v>700000000</v>
      </c>
      <c r="D895" s="88">
        <v>577235000</v>
      </c>
      <c r="E895" s="88">
        <v>0</v>
      </c>
      <c r="F895" s="88">
        <v>122765000</v>
      </c>
    </row>
    <row r="896" spans="1:6" ht="15.75">
      <c r="A896" s="136"/>
      <c r="B896" s="130" t="s">
        <v>2760</v>
      </c>
      <c r="C896" s="88">
        <v>364000000</v>
      </c>
      <c r="D896" s="88">
        <v>364000000</v>
      </c>
      <c r="E896" s="88">
        <v>0</v>
      </c>
      <c r="F896" s="88">
        <v>0</v>
      </c>
    </row>
    <row r="897" spans="1:6" ht="15.75">
      <c r="A897" s="55">
        <v>17</v>
      </c>
      <c r="B897" s="129" t="s">
        <v>1777</v>
      </c>
      <c r="C897" s="92">
        <v>3151000000</v>
      </c>
      <c r="D897" s="92">
        <v>3151000000</v>
      </c>
      <c r="E897" s="92">
        <v>0</v>
      </c>
      <c r="F897" s="92">
        <v>0</v>
      </c>
    </row>
    <row r="898" spans="1:6" ht="30">
      <c r="A898" s="136"/>
      <c r="B898" s="130" t="s">
        <v>1778</v>
      </c>
      <c r="C898" s="88">
        <v>1750000000</v>
      </c>
      <c r="D898" s="88">
        <v>1750000000</v>
      </c>
      <c r="E898" s="88">
        <v>0</v>
      </c>
      <c r="F898" s="88">
        <v>0</v>
      </c>
    </row>
    <row r="899" spans="1:6" ht="30">
      <c r="A899" s="136"/>
      <c r="B899" s="130" t="s">
        <v>1565</v>
      </c>
      <c r="C899" s="88">
        <v>116000000</v>
      </c>
      <c r="D899" s="88">
        <v>116000000</v>
      </c>
      <c r="E899" s="88">
        <v>0</v>
      </c>
      <c r="F899" s="88">
        <v>0</v>
      </c>
    </row>
    <row r="900" spans="1:6" ht="30">
      <c r="A900" s="136"/>
      <c r="B900" s="130" t="s">
        <v>2489</v>
      </c>
      <c r="C900" s="88">
        <v>1285000000</v>
      </c>
      <c r="D900" s="88">
        <v>1285000000</v>
      </c>
      <c r="E900" s="88">
        <v>0</v>
      </c>
      <c r="F900" s="88">
        <v>0</v>
      </c>
    </row>
    <row r="901" spans="1:6" ht="15.75">
      <c r="A901" s="55">
        <v>18</v>
      </c>
      <c r="B901" s="129" t="s">
        <v>1779</v>
      </c>
      <c r="C901" s="92">
        <v>6809054000</v>
      </c>
      <c r="D901" s="92">
        <v>5958708000</v>
      </c>
      <c r="E901" s="92">
        <v>850346000</v>
      </c>
      <c r="F901" s="92">
        <v>0</v>
      </c>
    </row>
    <row r="902" spans="1:6" ht="30">
      <c r="A902" s="136"/>
      <c r="B902" s="130" t="s">
        <v>1009</v>
      </c>
      <c r="C902" s="88">
        <v>985000000</v>
      </c>
      <c r="D902" s="88">
        <v>985000000</v>
      </c>
      <c r="E902" s="88">
        <v>0</v>
      </c>
      <c r="F902" s="88">
        <v>0</v>
      </c>
    </row>
    <row r="903" spans="1:6" ht="30">
      <c r="A903" s="136"/>
      <c r="B903" s="130" t="s">
        <v>2490</v>
      </c>
      <c r="C903" s="88">
        <v>850346000</v>
      </c>
      <c r="D903" s="88">
        <v>0</v>
      </c>
      <c r="E903" s="88">
        <v>850346000</v>
      </c>
      <c r="F903" s="88">
        <v>0</v>
      </c>
    </row>
    <row r="904" spans="1:6" ht="30">
      <c r="A904" s="136"/>
      <c r="B904" s="130" t="s">
        <v>2491</v>
      </c>
      <c r="C904" s="88">
        <v>2250000000</v>
      </c>
      <c r="D904" s="88">
        <v>2250000000</v>
      </c>
      <c r="E904" s="88">
        <v>0</v>
      </c>
      <c r="F904" s="88">
        <v>0</v>
      </c>
    </row>
    <row r="905" spans="1:6" ht="15.75">
      <c r="A905" s="136"/>
      <c r="B905" s="130" t="s">
        <v>2761</v>
      </c>
      <c r="C905" s="88">
        <v>68708000</v>
      </c>
      <c r="D905" s="88">
        <v>68708000</v>
      </c>
      <c r="E905" s="88">
        <v>0</v>
      </c>
      <c r="F905" s="88">
        <v>0</v>
      </c>
    </row>
    <row r="906" spans="1:6" ht="30">
      <c r="A906" s="136"/>
      <c r="B906" s="130" t="s">
        <v>2762</v>
      </c>
      <c r="C906" s="88">
        <v>855000000</v>
      </c>
      <c r="D906" s="88">
        <v>855000000</v>
      </c>
      <c r="E906" s="88">
        <v>0</v>
      </c>
      <c r="F906" s="88">
        <v>0</v>
      </c>
    </row>
    <row r="907" spans="1:6" ht="30">
      <c r="A907" s="136"/>
      <c r="B907" s="130" t="s">
        <v>2763</v>
      </c>
      <c r="C907" s="88">
        <v>1800000000</v>
      </c>
      <c r="D907" s="88">
        <v>1800000000</v>
      </c>
      <c r="E907" s="88">
        <v>0</v>
      </c>
      <c r="F907" s="88">
        <v>0</v>
      </c>
    </row>
    <row r="908" spans="1:6" ht="15.75">
      <c r="A908" s="55">
        <v>19</v>
      </c>
      <c r="B908" s="129" t="s">
        <v>1780</v>
      </c>
      <c r="C908" s="92">
        <v>1141099000</v>
      </c>
      <c r="D908" s="92">
        <v>460207000</v>
      </c>
      <c r="E908" s="92">
        <v>400000000</v>
      </c>
      <c r="F908" s="92">
        <v>280892000</v>
      </c>
    </row>
    <row r="909" spans="1:6" ht="30">
      <c r="A909" s="136"/>
      <c r="B909" s="130" t="s">
        <v>1503</v>
      </c>
      <c r="C909" s="88">
        <v>364041000</v>
      </c>
      <c r="D909" s="88">
        <v>364041000</v>
      </c>
      <c r="E909" s="88">
        <v>0</v>
      </c>
      <c r="F909" s="88">
        <v>0</v>
      </c>
    </row>
    <row r="910" spans="1:6" ht="30">
      <c r="A910" s="136"/>
      <c r="B910" s="130" t="s">
        <v>2492</v>
      </c>
      <c r="C910" s="88">
        <v>496166000</v>
      </c>
      <c r="D910" s="88">
        <v>96166000</v>
      </c>
      <c r="E910" s="88">
        <v>400000000</v>
      </c>
      <c r="F910" s="88">
        <v>0</v>
      </c>
    </row>
    <row r="911" spans="1:6" ht="30">
      <c r="A911" s="136"/>
      <c r="B911" s="130" t="s">
        <v>2764</v>
      </c>
      <c r="C911" s="88">
        <v>280892000</v>
      </c>
      <c r="D911" s="88">
        <v>0</v>
      </c>
      <c r="E911" s="88">
        <v>0</v>
      </c>
      <c r="F911" s="88">
        <v>280892000</v>
      </c>
    </row>
    <row r="912" spans="1:6" ht="15.75">
      <c r="A912" s="55" t="s">
        <v>903</v>
      </c>
      <c r="B912" s="133" t="s">
        <v>985</v>
      </c>
      <c r="C912" s="91">
        <v>336241214149</v>
      </c>
      <c r="D912" s="91">
        <v>126701435584</v>
      </c>
      <c r="E912" s="91">
        <v>29972956069</v>
      </c>
      <c r="F912" s="91">
        <v>179566822496</v>
      </c>
    </row>
    <row r="913" spans="1:6" ht="15.75">
      <c r="A913" s="55">
        <v>1</v>
      </c>
      <c r="B913" s="129" t="s">
        <v>2765</v>
      </c>
      <c r="C913" s="92">
        <v>162850000</v>
      </c>
      <c r="D913" s="92">
        <v>0</v>
      </c>
      <c r="E913" s="92">
        <v>0</v>
      </c>
      <c r="F913" s="92">
        <v>162850000</v>
      </c>
    </row>
    <row r="914" spans="1:6" ht="15.75">
      <c r="A914" s="136"/>
      <c r="B914" s="134" t="s">
        <v>2766</v>
      </c>
      <c r="C914" s="128">
        <v>162850000</v>
      </c>
      <c r="D914" s="128">
        <v>0</v>
      </c>
      <c r="E914" s="128">
        <v>0</v>
      </c>
      <c r="F914" s="128">
        <v>162850000</v>
      </c>
    </row>
    <row r="915" spans="1:6" ht="15.75">
      <c r="A915" s="55">
        <v>2</v>
      </c>
      <c r="B915" s="132" t="s">
        <v>1781</v>
      </c>
      <c r="C915" s="92">
        <v>34630445100</v>
      </c>
      <c r="D915" s="92">
        <v>9190950500</v>
      </c>
      <c r="E915" s="92">
        <v>240929700</v>
      </c>
      <c r="F915" s="92">
        <v>25198564900</v>
      </c>
    </row>
    <row r="916" spans="1:6" ht="30">
      <c r="A916" s="136"/>
      <c r="B916" s="130" t="s">
        <v>1025</v>
      </c>
      <c r="C916" s="88">
        <v>900000000</v>
      </c>
      <c r="D916" s="88">
        <v>575000000</v>
      </c>
      <c r="E916" s="88">
        <v>0</v>
      </c>
      <c r="F916" s="88">
        <v>325000000</v>
      </c>
    </row>
    <row r="917" spans="1:6" ht="30">
      <c r="A917" s="136"/>
      <c r="B917" s="130" t="s">
        <v>1029</v>
      </c>
      <c r="C917" s="88">
        <v>2926000000</v>
      </c>
      <c r="D917" s="88">
        <v>2591000000</v>
      </c>
      <c r="E917" s="88">
        <v>0</v>
      </c>
      <c r="F917" s="88">
        <v>335000000</v>
      </c>
    </row>
    <row r="918" spans="1:6" ht="45">
      <c r="A918" s="136"/>
      <c r="B918" s="130" t="s">
        <v>1325</v>
      </c>
      <c r="C918" s="88">
        <v>3564441400</v>
      </c>
      <c r="D918" s="88">
        <v>425391000</v>
      </c>
      <c r="E918" s="88">
        <v>240929700</v>
      </c>
      <c r="F918" s="88">
        <v>2898120700</v>
      </c>
    </row>
    <row r="919" spans="1:6" ht="30">
      <c r="A919" s="136"/>
      <c r="B919" s="130" t="s">
        <v>1326</v>
      </c>
      <c r="C919" s="88">
        <v>4500000000</v>
      </c>
      <c r="D919" s="88">
        <v>2000000000</v>
      </c>
      <c r="E919" s="88">
        <v>0</v>
      </c>
      <c r="F919" s="88">
        <v>2500000000</v>
      </c>
    </row>
    <row r="920" spans="1:6" ht="30">
      <c r="A920" s="136"/>
      <c r="B920" s="130" t="s">
        <v>2078</v>
      </c>
      <c r="C920" s="88">
        <v>348800000</v>
      </c>
      <c r="D920" s="88">
        <v>0</v>
      </c>
      <c r="E920" s="88">
        <v>0</v>
      </c>
      <c r="F920" s="88">
        <v>348800000</v>
      </c>
    </row>
    <row r="921" spans="1:6" ht="15.75">
      <c r="A921" s="136"/>
      <c r="B921" s="130" t="s">
        <v>2079</v>
      </c>
      <c r="C921" s="88">
        <v>4219103400</v>
      </c>
      <c r="D921" s="88">
        <v>122995000</v>
      </c>
      <c r="E921" s="88">
        <v>0</v>
      </c>
      <c r="F921" s="88">
        <v>4096108400</v>
      </c>
    </row>
    <row r="922" spans="1:6" ht="15.75">
      <c r="A922" s="136"/>
      <c r="B922" s="130" t="s">
        <v>2080</v>
      </c>
      <c r="C922" s="88">
        <v>8100000</v>
      </c>
      <c r="D922" s="88">
        <v>0</v>
      </c>
      <c r="E922" s="88">
        <v>0</v>
      </c>
      <c r="F922" s="88">
        <v>8100000</v>
      </c>
    </row>
    <row r="923" spans="1:6" ht="15.75">
      <c r="A923" s="136"/>
      <c r="B923" s="130" t="s">
        <v>2081</v>
      </c>
      <c r="C923" s="88">
        <v>117900000</v>
      </c>
      <c r="D923" s="88">
        <v>1831000</v>
      </c>
      <c r="E923" s="88">
        <v>0</v>
      </c>
      <c r="F923" s="88">
        <v>116069000</v>
      </c>
    </row>
    <row r="924" spans="1:6" ht="30">
      <c r="A924" s="136"/>
      <c r="B924" s="130" t="s">
        <v>2082</v>
      </c>
      <c r="C924" s="88">
        <v>300000000</v>
      </c>
      <c r="D924" s="88">
        <v>0</v>
      </c>
      <c r="E924" s="88">
        <v>0</v>
      </c>
      <c r="F924" s="88">
        <v>300000000</v>
      </c>
    </row>
    <row r="925" spans="1:6" ht="45">
      <c r="A925" s="136"/>
      <c r="B925" s="130" t="s">
        <v>2083</v>
      </c>
      <c r="C925" s="88">
        <v>114700000</v>
      </c>
      <c r="D925" s="88">
        <v>0</v>
      </c>
      <c r="E925" s="88">
        <v>0</v>
      </c>
      <c r="F925" s="88">
        <v>114700000</v>
      </c>
    </row>
    <row r="926" spans="1:6" ht="30">
      <c r="A926" s="136"/>
      <c r="B926" s="130" t="s">
        <v>2084</v>
      </c>
      <c r="C926" s="88">
        <v>25400000</v>
      </c>
      <c r="D926" s="88">
        <v>0</v>
      </c>
      <c r="E926" s="88">
        <v>0</v>
      </c>
      <c r="F926" s="88">
        <v>25400000</v>
      </c>
    </row>
    <row r="927" spans="1:6" ht="30">
      <c r="A927" s="136"/>
      <c r="B927" s="130" t="s">
        <v>2085</v>
      </c>
      <c r="C927" s="88">
        <v>61100000</v>
      </c>
      <c r="D927" s="88">
        <v>0</v>
      </c>
      <c r="E927" s="88">
        <v>0</v>
      </c>
      <c r="F927" s="88">
        <v>61100000</v>
      </c>
    </row>
    <row r="928" spans="1:6" ht="15.75">
      <c r="A928" s="136"/>
      <c r="B928" s="130" t="s">
        <v>2086</v>
      </c>
      <c r="C928" s="88">
        <v>34000000</v>
      </c>
      <c r="D928" s="88">
        <v>0</v>
      </c>
      <c r="E928" s="88">
        <v>0</v>
      </c>
      <c r="F928" s="88">
        <v>34000000</v>
      </c>
    </row>
    <row r="929" spans="1:6" ht="30">
      <c r="A929" s="136"/>
      <c r="B929" s="130" t="s">
        <v>2087</v>
      </c>
      <c r="C929" s="88">
        <v>73000000</v>
      </c>
      <c r="D929" s="88">
        <v>0</v>
      </c>
      <c r="E929" s="88">
        <v>0</v>
      </c>
      <c r="F929" s="88">
        <v>73000000</v>
      </c>
    </row>
    <row r="930" spans="1:6" ht="30">
      <c r="A930" s="136"/>
      <c r="B930" s="130" t="s">
        <v>2088</v>
      </c>
      <c r="C930" s="88">
        <v>7700000</v>
      </c>
      <c r="D930" s="88">
        <v>0</v>
      </c>
      <c r="E930" s="88">
        <v>0</v>
      </c>
      <c r="F930" s="88">
        <v>7700000</v>
      </c>
    </row>
    <row r="931" spans="1:6" ht="15.75">
      <c r="A931" s="136"/>
      <c r="B931" s="130" t="s">
        <v>2089</v>
      </c>
      <c r="C931" s="88">
        <v>8000000</v>
      </c>
      <c r="D931" s="88">
        <v>0</v>
      </c>
      <c r="E931" s="88">
        <v>0</v>
      </c>
      <c r="F931" s="88">
        <v>8000000</v>
      </c>
    </row>
    <row r="932" spans="1:6" ht="30">
      <c r="A932" s="136"/>
      <c r="B932" s="130" t="s">
        <v>2090</v>
      </c>
      <c r="C932" s="88">
        <v>56700000</v>
      </c>
      <c r="D932" s="88">
        <v>0</v>
      </c>
      <c r="E932" s="88">
        <v>0</v>
      </c>
      <c r="F932" s="88">
        <v>56700000</v>
      </c>
    </row>
    <row r="933" spans="1:6" ht="30">
      <c r="A933" s="136"/>
      <c r="B933" s="130" t="s">
        <v>2091</v>
      </c>
      <c r="C933" s="88">
        <v>115800000</v>
      </c>
      <c r="D933" s="88">
        <v>0</v>
      </c>
      <c r="E933" s="88">
        <v>0</v>
      </c>
      <c r="F933" s="88">
        <v>115800000</v>
      </c>
    </row>
    <row r="934" spans="1:6" ht="15.75">
      <c r="A934" s="136"/>
      <c r="B934" s="130" t="s">
        <v>2092</v>
      </c>
      <c r="C934" s="88">
        <v>23200000</v>
      </c>
      <c r="D934" s="88">
        <v>0</v>
      </c>
      <c r="E934" s="88">
        <v>0</v>
      </c>
      <c r="F934" s="88">
        <v>23200000</v>
      </c>
    </row>
    <row r="935" spans="1:6" ht="30">
      <c r="A935" s="136"/>
      <c r="B935" s="130" t="s">
        <v>2093</v>
      </c>
      <c r="C935" s="88">
        <v>575200900</v>
      </c>
      <c r="D935" s="88">
        <v>0</v>
      </c>
      <c r="E935" s="88">
        <v>0</v>
      </c>
      <c r="F935" s="88">
        <v>575200900</v>
      </c>
    </row>
    <row r="936" spans="1:6" ht="30">
      <c r="A936" s="136"/>
      <c r="B936" s="130" t="s">
        <v>2094</v>
      </c>
      <c r="C936" s="88">
        <v>10800000</v>
      </c>
      <c r="D936" s="88">
        <v>0</v>
      </c>
      <c r="E936" s="88">
        <v>0</v>
      </c>
      <c r="F936" s="88">
        <v>10800000</v>
      </c>
    </row>
    <row r="937" spans="1:6" ht="30">
      <c r="A937" s="136"/>
      <c r="B937" s="130" t="s">
        <v>2095</v>
      </c>
      <c r="C937" s="88">
        <v>11300000</v>
      </c>
      <c r="D937" s="88">
        <v>0</v>
      </c>
      <c r="E937" s="88">
        <v>0</v>
      </c>
      <c r="F937" s="88">
        <v>11300000</v>
      </c>
    </row>
    <row r="938" spans="1:6" ht="30">
      <c r="A938" s="136"/>
      <c r="B938" s="130" t="s">
        <v>2096</v>
      </c>
      <c r="C938" s="88">
        <v>2700000</v>
      </c>
      <c r="D938" s="88">
        <v>0</v>
      </c>
      <c r="E938" s="88">
        <v>0</v>
      </c>
      <c r="F938" s="88">
        <v>2700000</v>
      </c>
    </row>
    <row r="939" spans="1:6" ht="45">
      <c r="A939" s="136"/>
      <c r="B939" s="130" t="s">
        <v>2097</v>
      </c>
      <c r="C939" s="88">
        <v>72300000</v>
      </c>
      <c r="D939" s="88">
        <v>0</v>
      </c>
      <c r="E939" s="88">
        <v>0</v>
      </c>
      <c r="F939" s="88">
        <v>72300000</v>
      </c>
    </row>
    <row r="940" spans="1:6" ht="45">
      <c r="A940" s="136"/>
      <c r="B940" s="130" t="s">
        <v>2098</v>
      </c>
      <c r="C940" s="88">
        <v>200000000</v>
      </c>
      <c r="D940" s="88">
        <v>0</v>
      </c>
      <c r="E940" s="88">
        <v>0</v>
      </c>
      <c r="F940" s="88">
        <v>200000000</v>
      </c>
    </row>
    <row r="941" spans="1:6" ht="30">
      <c r="A941" s="136"/>
      <c r="B941" s="130" t="s">
        <v>2099</v>
      </c>
      <c r="C941" s="88">
        <v>51900000</v>
      </c>
      <c r="D941" s="88">
        <v>0</v>
      </c>
      <c r="E941" s="88">
        <v>0</v>
      </c>
      <c r="F941" s="88">
        <v>51900000</v>
      </c>
    </row>
    <row r="942" spans="1:6" ht="15.75">
      <c r="A942" s="136"/>
      <c r="B942" s="130" t="s">
        <v>2100</v>
      </c>
      <c r="C942" s="88">
        <v>14700000</v>
      </c>
      <c r="D942" s="88">
        <v>0</v>
      </c>
      <c r="E942" s="88">
        <v>0</v>
      </c>
      <c r="F942" s="88">
        <v>14700000</v>
      </c>
    </row>
    <row r="943" spans="1:6" ht="45">
      <c r="A943" s="136"/>
      <c r="B943" s="130" t="s">
        <v>2101</v>
      </c>
      <c r="C943" s="88">
        <v>49500000</v>
      </c>
      <c r="D943" s="88">
        <v>0</v>
      </c>
      <c r="E943" s="88">
        <v>0</v>
      </c>
      <c r="F943" s="88">
        <v>49500000</v>
      </c>
    </row>
    <row r="944" spans="1:6" ht="30">
      <c r="A944" s="136"/>
      <c r="B944" s="130" t="s">
        <v>2102</v>
      </c>
      <c r="C944" s="88">
        <v>105900000</v>
      </c>
      <c r="D944" s="88">
        <v>0</v>
      </c>
      <c r="E944" s="88">
        <v>0</v>
      </c>
      <c r="F944" s="88">
        <v>105900000</v>
      </c>
    </row>
    <row r="945" spans="1:6" ht="30">
      <c r="A945" s="136"/>
      <c r="B945" s="130" t="s">
        <v>2103</v>
      </c>
      <c r="C945" s="88">
        <v>402184400</v>
      </c>
      <c r="D945" s="88">
        <v>54459000</v>
      </c>
      <c r="E945" s="88">
        <v>0</v>
      </c>
      <c r="F945" s="88">
        <v>347725400</v>
      </c>
    </row>
    <row r="946" spans="1:6" ht="30">
      <c r="A946" s="136"/>
      <c r="B946" s="130" t="s">
        <v>2104</v>
      </c>
      <c r="C946" s="88">
        <v>27100000</v>
      </c>
      <c r="D946" s="88">
        <v>0</v>
      </c>
      <c r="E946" s="88">
        <v>0</v>
      </c>
      <c r="F946" s="88">
        <v>27100000</v>
      </c>
    </row>
    <row r="947" spans="1:6" ht="30">
      <c r="A947" s="136"/>
      <c r="B947" s="130" t="s">
        <v>2105</v>
      </c>
      <c r="C947" s="88">
        <v>13400000</v>
      </c>
      <c r="D947" s="88">
        <v>0</v>
      </c>
      <c r="E947" s="88">
        <v>0</v>
      </c>
      <c r="F947" s="88">
        <v>13400000</v>
      </c>
    </row>
    <row r="948" spans="1:6" ht="30">
      <c r="A948" s="136"/>
      <c r="B948" s="130" t="s">
        <v>2106</v>
      </c>
      <c r="C948" s="88">
        <v>30100000</v>
      </c>
      <c r="D948" s="88">
        <v>0</v>
      </c>
      <c r="E948" s="88">
        <v>0</v>
      </c>
      <c r="F948" s="88">
        <v>30100000</v>
      </c>
    </row>
    <row r="949" spans="1:6" ht="15.75">
      <c r="A949" s="136"/>
      <c r="B949" s="130" t="s">
        <v>2107</v>
      </c>
      <c r="C949" s="88">
        <v>16300000</v>
      </c>
      <c r="D949" s="88">
        <v>0</v>
      </c>
      <c r="E949" s="88">
        <v>0</v>
      </c>
      <c r="F949" s="88">
        <v>16300000</v>
      </c>
    </row>
    <row r="950" spans="1:6" ht="15.75">
      <c r="A950" s="136"/>
      <c r="B950" s="130" t="s">
        <v>2108</v>
      </c>
      <c r="C950" s="88">
        <v>194500000</v>
      </c>
      <c r="D950" s="88">
        <v>0</v>
      </c>
      <c r="E950" s="88">
        <v>0</v>
      </c>
      <c r="F950" s="88">
        <v>194500000</v>
      </c>
    </row>
    <row r="951" spans="1:6" ht="30">
      <c r="A951" s="136"/>
      <c r="B951" s="130" t="s">
        <v>2109</v>
      </c>
      <c r="C951" s="88">
        <v>280800000</v>
      </c>
      <c r="D951" s="88">
        <v>0</v>
      </c>
      <c r="E951" s="88">
        <v>0</v>
      </c>
      <c r="F951" s="88">
        <v>280800000</v>
      </c>
    </row>
    <row r="952" spans="1:6" ht="30">
      <c r="A952" s="136"/>
      <c r="B952" s="130" t="s">
        <v>2110</v>
      </c>
      <c r="C952" s="88">
        <v>17000000</v>
      </c>
      <c r="D952" s="88">
        <v>0</v>
      </c>
      <c r="E952" s="88">
        <v>0</v>
      </c>
      <c r="F952" s="88">
        <v>17000000</v>
      </c>
    </row>
    <row r="953" spans="1:6" ht="30">
      <c r="A953" s="136"/>
      <c r="B953" s="130" t="s">
        <v>2111</v>
      </c>
      <c r="C953" s="88">
        <v>450000000</v>
      </c>
      <c r="D953" s="88">
        <v>0</v>
      </c>
      <c r="E953" s="88">
        <v>0</v>
      </c>
      <c r="F953" s="88">
        <v>450000000</v>
      </c>
    </row>
    <row r="954" spans="1:6" ht="30">
      <c r="A954" s="136"/>
      <c r="B954" s="130" t="s">
        <v>2112</v>
      </c>
      <c r="C954" s="88">
        <v>10200000</v>
      </c>
      <c r="D954" s="88">
        <v>0</v>
      </c>
      <c r="E954" s="88">
        <v>0</v>
      </c>
      <c r="F954" s="88">
        <v>10200000</v>
      </c>
    </row>
    <row r="955" spans="1:6" ht="30">
      <c r="A955" s="136"/>
      <c r="B955" s="130" t="s">
        <v>2113</v>
      </c>
      <c r="C955" s="88">
        <v>5900000</v>
      </c>
      <c r="D955" s="88">
        <v>0</v>
      </c>
      <c r="E955" s="88">
        <v>0</v>
      </c>
      <c r="F955" s="88">
        <v>5900000</v>
      </c>
    </row>
    <row r="956" spans="1:6" ht="30">
      <c r="A956" s="136"/>
      <c r="B956" s="130" t="s">
        <v>2114</v>
      </c>
      <c r="C956" s="88">
        <v>270100000</v>
      </c>
      <c r="D956" s="88">
        <v>0</v>
      </c>
      <c r="E956" s="88">
        <v>0</v>
      </c>
      <c r="F956" s="88">
        <v>270100000</v>
      </c>
    </row>
    <row r="957" spans="1:6" ht="30">
      <c r="A957" s="136"/>
      <c r="B957" s="130" t="s">
        <v>2115</v>
      </c>
      <c r="C957" s="88">
        <v>38200000</v>
      </c>
      <c r="D957" s="88">
        <v>0</v>
      </c>
      <c r="E957" s="88">
        <v>0</v>
      </c>
      <c r="F957" s="88">
        <v>38200000</v>
      </c>
    </row>
    <row r="958" spans="1:6" ht="30">
      <c r="A958" s="136"/>
      <c r="B958" s="130" t="s">
        <v>2116</v>
      </c>
      <c r="C958" s="88">
        <v>8000000</v>
      </c>
      <c r="D958" s="88">
        <v>0</v>
      </c>
      <c r="E958" s="88">
        <v>0</v>
      </c>
      <c r="F958" s="88">
        <v>8000000</v>
      </c>
    </row>
    <row r="959" spans="1:6" ht="45">
      <c r="A959" s="136"/>
      <c r="B959" s="130" t="s">
        <v>2117</v>
      </c>
      <c r="C959" s="88">
        <v>62000000</v>
      </c>
      <c r="D959" s="88">
        <v>0</v>
      </c>
      <c r="E959" s="88">
        <v>0</v>
      </c>
      <c r="F959" s="88">
        <v>62000000</v>
      </c>
    </row>
    <row r="960" spans="1:6" ht="15.75">
      <c r="A960" s="136"/>
      <c r="B960" s="130" t="s">
        <v>2118</v>
      </c>
      <c r="C960" s="88">
        <v>8200000</v>
      </c>
      <c r="D960" s="88">
        <v>0</v>
      </c>
      <c r="E960" s="88">
        <v>0</v>
      </c>
      <c r="F960" s="88">
        <v>8200000</v>
      </c>
    </row>
    <row r="961" spans="1:6" ht="45">
      <c r="A961" s="136"/>
      <c r="B961" s="130" t="s">
        <v>2119</v>
      </c>
      <c r="C961" s="88">
        <v>8400000</v>
      </c>
      <c r="D961" s="88">
        <v>0</v>
      </c>
      <c r="E961" s="88">
        <v>0</v>
      </c>
      <c r="F961" s="88">
        <v>8400000</v>
      </c>
    </row>
    <row r="962" spans="1:6" ht="30">
      <c r="A962" s="136"/>
      <c r="B962" s="130" t="s">
        <v>2120</v>
      </c>
      <c r="C962" s="88">
        <v>310700000</v>
      </c>
      <c r="D962" s="88">
        <v>0</v>
      </c>
      <c r="E962" s="88">
        <v>0</v>
      </c>
      <c r="F962" s="88">
        <v>310700000</v>
      </c>
    </row>
    <row r="963" spans="1:6" ht="45">
      <c r="A963" s="136"/>
      <c r="B963" s="130" t="s">
        <v>2121</v>
      </c>
      <c r="C963" s="88">
        <v>47600000</v>
      </c>
      <c r="D963" s="88">
        <v>0</v>
      </c>
      <c r="E963" s="88">
        <v>0</v>
      </c>
      <c r="F963" s="88">
        <v>47600000</v>
      </c>
    </row>
    <row r="964" spans="1:6" ht="30">
      <c r="A964" s="136"/>
      <c r="B964" s="130" t="s">
        <v>2122</v>
      </c>
      <c r="C964" s="88">
        <v>6500000</v>
      </c>
      <c r="D964" s="88">
        <v>0</v>
      </c>
      <c r="E964" s="88">
        <v>0</v>
      </c>
      <c r="F964" s="88">
        <v>6500000</v>
      </c>
    </row>
    <row r="965" spans="1:6" ht="30">
      <c r="A965" s="136"/>
      <c r="B965" s="130" t="s">
        <v>2123</v>
      </c>
      <c r="C965" s="88">
        <v>37000000</v>
      </c>
      <c r="D965" s="88">
        <v>0</v>
      </c>
      <c r="E965" s="88">
        <v>0</v>
      </c>
      <c r="F965" s="88">
        <v>37000000</v>
      </c>
    </row>
    <row r="966" spans="1:6" ht="15.75">
      <c r="A966" s="136"/>
      <c r="B966" s="130" t="s">
        <v>2124</v>
      </c>
      <c r="C966" s="88">
        <v>11000000</v>
      </c>
      <c r="D966" s="88">
        <v>0</v>
      </c>
      <c r="E966" s="88">
        <v>0</v>
      </c>
      <c r="F966" s="88">
        <v>11000000</v>
      </c>
    </row>
    <row r="967" spans="1:6" ht="30">
      <c r="A967" s="136"/>
      <c r="B967" s="130" t="s">
        <v>2125</v>
      </c>
      <c r="C967" s="88">
        <v>3400000</v>
      </c>
      <c r="D967" s="88">
        <v>0</v>
      </c>
      <c r="E967" s="88">
        <v>0</v>
      </c>
      <c r="F967" s="88">
        <v>3400000</v>
      </c>
    </row>
    <row r="968" spans="1:6" ht="30">
      <c r="A968" s="136"/>
      <c r="B968" s="130" t="s">
        <v>2126</v>
      </c>
      <c r="C968" s="88">
        <v>26000000</v>
      </c>
      <c r="D968" s="88">
        <v>0</v>
      </c>
      <c r="E968" s="88">
        <v>0</v>
      </c>
      <c r="F968" s="88">
        <v>26000000</v>
      </c>
    </row>
    <row r="969" spans="1:6" ht="30">
      <c r="A969" s="136"/>
      <c r="B969" s="130" t="s">
        <v>2127</v>
      </c>
      <c r="C969" s="88">
        <v>11900000</v>
      </c>
      <c r="D969" s="88">
        <v>0</v>
      </c>
      <c r="E969" s="88">
        <v>0</v>
      </c>
      <c r="F969" s="88">
        <v>11900000</v>
      </c>
    </row>
    <row r="970" spans="1:6" ht="15.75">
      <c r="A970" s="136"/>
      <c r="B970" s="130" t="s">
        <v>2128</v>
      </c>
      <c r="C970" s="88">
        <v>3981000000</v>
      </c>
      <c r="D970" s="88">
        <v>3200000000</v>
      </c>
      <c r="E970" s="88">
        <v>0</v>
      </c>
      <c r="F970" s="88">
        <v>781000000</v>
      </c>
    </row>
    <row r="971" spans="1:6" ht="30">
      <c r="A971" s="136"/>
      <c r="B971" s="130" t="s">
        <v>2129</v>
      </c>
      <c r="C971" s="88">
        <v>14000000</v>
      </c>
      <c r="D971" s="88">
        <v>0</v>
      </c>
      <c r="E971" s="88">
        <v>0</v>
      </c>
      <c r="F971" s="88">
        <v>14000000</v>
      </c>
    </row>
    <row r="972" spans="1:6" ht="30">
      <c r="A972" s="136"/>
      <c r="B972" s="130" t="s">
        <v>2130</v>
      </c>
      <c r="C972" s="88">
        <v>440000000</v>
      </c>
      <c r="D972" s="88">
        <v>0</v>
      </c>
      <c r="E972" s="88">
        <v>0</v>
      </c>
      <c r="F972" s="88">
        <v>440000000</v>
      </c>
    </row>
    <row r="973" spans="1:6" ht="30">
      <c r="A973" s="136"/>
      <c r="B973" s="130" t="s">
        <v>2131</v>
      </c>
      <c r="C973" s="88">
        <v>55000000</v>
      </c>
      <c r="D973" s="88">
        <v>0</v>
      </c>
      <c r="E973" s="88">
        <v>0</v>
      </c>
      <c r="F973" s="88">
        <v>55000000</v>
      </c>
    </row>
    <row r="974" spans="1:6" ht="30">
      <c r="A974" s="136"/>
      <c r="B974" s="130" t="s">
        <v>2132</v>
      </c>
      <c r="C974" s="88">
        <v>21000000</v>
      </c>
      <c r="D974" s="88">
        <v>0</v>
      </c>
      <c r="E974" s="88">
        <v>0</v>
      </c>
      <c r="F974" s="88">
        <v>21000000</v>
      </c>
    </row>
    <row r="975" spans="1:6" ht="30">
      <c r="A975" s="136"/>
      <c r="B975" s="130" t="s">
        <v>2133</v>
      </c>
      <c r="C975" s="88">
        <v>15400000</v>
      </c>
      <c r="D975" s="88">
        <v>0</v>
      </c>
      <c r="E975" s="88">
        <v>0</v>
      </c>
      <c r="F975" s="88">
        <v>15400000</v>
      </c>
    </row>
    <row r="976" spans="1:6" ht="45">
      <c r="A976" s="136"/>
      <c r="B976" s="130" t="s">
        <v>2134</v>
      </c>
      <c r="C976" s="88">
        <v>28200000</v>
      </c>
      <c r="D976" s="88">
        <v>0</v>
      </c>
      <c r="E976" s="88">
        <v>0</v>
      </c>
      <c r="F976" s="88">
        <v>28200000</v>
      </c>
    </row>
    <row r="977" spans="1:6" ht="30">
      <c r="A977" s="136"/>
      <c r="B977" s="130" t="s">
        <v>2135</v>
      </c>
      <c r="C977" s="88">
        <v>118100000</v>
      </c>
      <c r="D977" s="88">
        <v>0</v>
      </c>
      <c r="E977" s="88">
        <v>0</v>
      </c>
      <c r="F977" s="88">
        <v>118100000</v>
      </c>
    </row>
    <row r="978" spans="1:6" ht="30">
      <c r="A978" s="136"/>
      <c r="B978" s="130" t="s">
        <v>2136</v>
      </c>
      <c r="C978" s="88">
        <v>15000000</v>
      </c>
      <c r="D978" s="88">
        <v>0</v>
      </c>
      <c r="E978" s="88">
        <v>0</v>
      </c>
      <c r="F978" s="88">
        <v>15000000</v>
      </c>
    </row>
    <row r="979" spans="1:6" ht="30">
      <c r="A979" s="136"/>
      <c r="B979" s="130" t="s">
        <v>2137</v>
      </c>
      <c r="C979" s="88">
        <v>10000000</v>
      </c>
      <c r="D979" s="88">
        <v>0</v>
      </c>
      <c r="E979" s="88">
        <v>0</v>
      </c>
      <c r="F979" s="88">
        <v>10000000</v>
      </c>
    </row>
    <row r="980" spans="1:6" ht="30">
      <c r="A980" s="136"/>
      <c r="B980" s="130" t="s">
        <v>2138</v>
      </c>
      <c r="C980" s="88">
        <v>12800000</v>
      </c>
      <c r="D980" s="88">
        <v>0</v>
      </c>
      <c r="E980" s="88">
        <v>0</v>
      </c>
      <c r="F980" s="88">
        <v>12800000</v>
      </c>
    </row>
    <row r="981" spans="1:6" ht="60">
      <c r="A981" s="136"/>
      <c r="B981" s="130" t="s">
        <v>2139</v>
      </c>
      <c r="C981" s="88">
        <v>300000000</v>
      </c>
      <c r="D981" s="88">
        <v>0</v>
      </c>
      <c r="E981" s="88">
        <v>0</v>
      </c>
      <c r="F981" s="88">
        <v>300000000</v>
      </c>
    </row>
    <row r="982" spans="1:6" ht="30">
      <c r="A982" s="136"/>
      <c r="B982" s="130" t="s">
        <v>2140</v>
      </c>
      <c r="C982" s="88">
        <v>99000000</v>
      </c>
      <c r="D982" s="88">
        <v>63093500</v>
      </c>
      <c r="E982" s="88">
        <v>0</v>
      </c>
      <c r="F982" s="88">
        <v>35906500</v>
      </c>
    </row>
    <row r="983" spans="1:6" ht="30">
      <c r="A983" s="136"/>
      <c r="B983" s="130" t="s">
        <v>2141</v>
      </c>
      <c r="C983" s="88">
        <v>66500000</v>
      </c>
      <c r="D983" s="88">
        <v>0</v>
      </c>
      <c r="E983" s="88">
        <v>0</v>
      </c>
      <c r="F983" s="88">
        <v>66500000</v>
      </c>
    </row>
    <row r="984" spans="1:6" ht="15.75">
      <c r="A984" s="136"/>
      <c r="B984" s="130" t="s">
        <v>2142</v>
      </c>
      <c r="C984" s="88">
        <v>123500000</v>
      </c>
      <c r="D984" s="88">
        <v>0</v>
      </c>
      <c r="E984" s="88">
        <v>0</v>
      </c>
      <c r="F984" s="88">
        <v>123500000</v>
      </c>
    </row>
    <row r="985" spans="1:6" ht="45">
      <c r="A985" s="136"/>
      <c r="B985" s="130" t="s">
        <v>2143</v>
      </c>
      <c r="C985" s="88">
        <v>141000000</v>
      </c>
      <c r="D985" s="88">
        <v>46625000</v>
      </c>
      <c r="E985" s="88">
        <v>0</v>
      </c>
      <c r="F985" s="88">
        <v>94375000</v>
      </c>
    </row>
    <row r="986" spans="1:6" ht="30">
      <c r="A986" s="136"/>
      <c r="B986" s="130" t="s">
        <v>2144</v>
      </c>
      <c r="C986" s="88">
        <v>145000000</v>
      </c>
      <c r="D986" s="88">
        <v>109236000</v>
      </c>
      <c r="E986" s="88">
        <v>0</v>
      </c>
      <c r="F986" s="88">
        <v>35764000</v>
      </c>
    </row>
    <row r="987" spans="1:6" ht="45">
      <c r="A987" s="136"/>
      <c r="B987" s="130" t="s">
        <v>2145</v>
      </c>
      <c r="C987" s="88">
        <v>56000000</v>
      </c>
      <c r="D987" s="88">
        <v>0</v>
      </c>
      <c r="E987" s="88">
        <v>0</v>
      </c>
      <c r="F987" s="88">
        <v>56000000</v>
      </c>
    </row>
    <row r="988" spans="1:6" ht="30">
      <c r="A988" s="136"/>
      <c r="B988" s="130" t="s">
        <v>2146</v>
      </c>
      <c r="C988" s="88">
        <v>19000000</v>
      </c>
      <c r="D988" s="88">
        <v>0</v>
      </c>
      <c r="E988" s="88">
        <v>0</v>
      </c>
      <c r="F988" s="88">
        <v>19000000</v>
      </c>
    </row>
    <row r="989" spans="1:6" ht="15.75">
      <c r="A989" s="136"/>
      <c r="B989" s="130" t="s">
        <v>2767</v>
      </c>
      <c r="C989" s="88">
        <v>2400215000</v>
      </c>
      <c r="D989" s="88">
        <v>330000</v>
      </c>
      <c r="E989" s="88">
        <v>0</v>
      </c>
      <c r="F989" s="88">
        <v>2399885000</v>
      </c>
    </row>
    <row r="990" spans="1:6" ht="30">
      <c r="A990" s="136"/>
      <c r="B990" s="130" t="s">
        <v>2768</v>
      </c>
      <c r="C990" s="88">
        <v>1750000000</v>
      </c>
      <c r="D990" s="88">
        <v>330000</v>
      </c>
      <c r="E990" s="88">
        <v>0</v>
      </c>
      <c r="F990" s="88">
        <v>1749670000</v>
      </c>
    </row>
    <row r="991" spans="1:6" ht="30">
      <c r="A991" s="136"/>
      <c r="B991" s="130" t="s">
        <v>2769</v>
      </c>
      <c r="C991" s="88">
        <v>2975000000</v>
      </c>
      <c r="D991" s="88">
        <v>330000</v>
      </c>
      <c r="E991" s="88">
        <v>0</v>
      </c>
      <c r="F991" s="88">
        <v>2974670000</v>
      </c>
    </row>
    <row r="992" spans="1:6" ht="30">
      <c r="A992" s="136"/>
      <c r="B992" s="130" t="s">
        <v>2770</v>
      </c>
      <c r="C992" s="88">
        <v>1050000000</v>
      </c>
      <c r="D992" s="88">
        <v>330000</v>
      </c>
      <c r="E992" s="88">
        <v>0</v>
      </c>
      <c r="F992" s="88">
        <v>1049670000</v>
      </c>
    </row>
    <row r="993" spans="1:6" ht="15.75">
      <c r="A993" s="55">
        <v>3</v>
      </c>
      <c r="B993" s="129" t="s">
        <v>1782</v>
      </c>
      <c r="C993" s="92">
        <v>134410653669</v>
      </c>
      <c r="D993" s="92">
        <v>62701514450</v>
      </c>
      <c r="E993" s="92">
        <v>6193728369</v>
      </c>
      <c r="F993" s="92">
        <v>65515410850</v>
      </c>
    </row>
    <row r="994" spans="1:6" ht="30">
      <c r="A994" s="136"/>
      <c r="B994" s="130" t="s">
        <v>1333</v>
      </c>
      <c r="C994" s="88">
        <v>200000000</v>
      </c>
      <c r="D994" s="88">
        <v>0</v>
      </c>
      <c r="E994" s="88">
        <v>0</v>
      </c>
      <c r="F994" s="88">
        <v>200000000</v>
      </c>
    </row>
    <row r="995" spans="1:6" ht="30">
      <c r="A995" s="136"/>
      <c r="B995" s="130" t="s">
        <v>1332</v>
      </c>
      <c r="C995" s="88">
        <v>400000000</v>
      </c>
      <c r="D995" s="88">
        <v>0</v>
      </c>
      <c r="E995" s="88">
        <v>0</v>
      </c>
      <c r="F995" s="88">
        <v>400000000</v>
      </c>
    </row>
    <row r="996" spans="1:6" ht="15.75">
      <c r="A996" s="136"/>
      <c r="B996" s="130" t="s">
        <v>1328</v>
      </c>
      <c r="C996" s="88">
        <v>66727500000</v>
      </c>
      <c r="D996" s="88">
        <v>24890000000</v>
      </c>
      <c r="E996" s="88">
        <v>727500000</v>
      </c>
      <c r="F996" s="88">
        <v>41110000000</v>
      </c>
    </row>
    <row r="997" spans="1:6" ht="45">
      <c r="A997" s="136"/>
      <c r="B997" s="130" t="s">
        <v>1329</v>
      </c>
      <c r="C997" s="88">
        <v>1010000000</v>
      </c>
      <c r="D997" s="88">
        <v>0</v>
      </c>
      <c r="E997" s="88">
        <v>0</v>
      </c>
      <c r="F997" s="88">
        <v>1010000000</v>
      </c>
    </row>
    <row r="998" spans="1:6" ht="15.75">
      <c r="A998" s="136"/>
      <c r="B998" s="130" t="s">
        <v>1330</v>
      </c>
      <c r="C998" s="88">
        <v>1570000000</v>
      </c>
      <c r="D998" s="88">
        <v>1470000000</v>
      </c>
      <c r="E998" s="88">
        <v>0</v>
      </c>
      <c r="F998" s="88">
        <v>100000000</v>
      </c>
    </row>
    <row r="999" spans="1:6" ht="30">
      <c r="A999" s="136"/>
      <c r="B999" s="130" t="s">
        <v>1331</v>
      </c>
      <c r="C999" s="88">
        <v>920000000</v>
      </c>
      <c r="D999" s="88">
        <v>0</v>
      </c>
      <c r="E999" s="88">
        <v>0</v>
      </c>
      <c r="F999" s="88">
        <v>920000000</v>
      </c>
    </row>
    <row r="1000" spans="1:6" ht="30">
      <c r="A1000" s="136"/>
      <c r="B1000" s="130" t="s">
        <v>1339</v>
      </c>
      <c r="C1000" s="88">
        <v>1000000000</v>
      </c>
      <c r="D1000" s="88">
        <v>0</v>
      </c>
      <c r="E1000" s="88">
        <v>0</v>
      </c>
      <c r="F1000" s="88">
        <v>1000000000</v>
      </c>
    </row>
    <row r="1001" spans="1:6" ht="15.75">
      <c r="A1001" s="136"/>
      <c r="B1001" s="130" t="s">
        <v>1334</v>
      </c>
      <c r="C1001" s="88">
        <v>1000000000</v>
      </c>
      <c r="D1001" s="88">
        <v>0</v>
      </c>
      <c r="E1001" s="88">
        <v>0</v>
      </c>
      <c r="F1001" s="88">
        <v>1000000000</v>
      </c>
    </row>
    <row r="1002" spans="1:6" ht="30">
      <c r="A1002" s="136"/>
      <c r="B1002" s="130" t="s">
        <v>1335</v>
      </c>
      <c r="C1002" s="88">
        <v>2629000000</v>
      </c>
      <c r="D1002" s="88">
        <v>1629000000</v>
      </c>
      <c r="E1002" s="88">
        <v>0</v>
      </c>
      <c r="F1002" s="88">
        <v>1000000000</v>
      </c>
    </row>
    <row r="1003" spans="1:6" ht="30">
      <c r="A1003" s="136"/>
      <c r="B1003" s="130" t="s">
        <v>1336</v>
      </c>
      <c r="C1003" s="88">
        <v>1770000000</v>
      </c>
      <c r="D1003" s="88">
        <v>800000000</v>
      </c>
      <c r="E1003" s="88">
        <v>0</v>
      </c>
      <c r="F1003" s="88">
        <v>970000000</v>
      </c>
    </row>
    <row r="1004" spans="1:6" ht="30">
      <c r="A1004" s="136"/>
      <c r="B1004" s="130" t="s">
        <v>1337</v>
      </c>
      <c r="C1004" s="88">
        <v>1450000000</v>
      </c>
      <c r="D1004" s="88">
        <v>950000000</v>
      </c>
      <c r="E1004" s="88">
        <v>0</v>
      </c>
      <c r="F1004" s="88">
        <v>500000000</v>
      </c>
    </row>
    <row r="1005" spans="1:6" ht="30">
      <c r="A1005" s="136"/>
      <c r="B1005" s="130" t="s">
        <v>1783</v>
      </c>
      <c r="C1005" s="88">
        <v>50000000000</v>
      </c>
      <c r="D1005" s="88">
        <v>32962514450</v>
      </c>
      <c r="E1005" s="88">
        <v>232074700</v>
      </c>
      <c r="F1005" s="88">
        <v>16805410850</v>
      </c>
    </row>
    <row r="1006" spans="1:6" ht="30">
      <c r="A1006" s="136"/>
      <c r="B1006" s="130" t="s">
        <v>1327</v>
      </c>
      <c r="C1006" s="88">
        <v>4000000000</v>
      </c>
      <c r="D1006" s="88">
        <v>0</v>
      </c>
      <c r="E1006" s="88">
        <v>4000000000</v>
      </c>
      <c r="F1006" s="88">
        <v>0</v>
      </c>
    </row>
    <row r="1007" spans="1:6" ht="30">
      <c r="A1007" s="136"/>
      <c r="B1007" s="130" t="s">
        <v>1338</v>
      </c>
      <c r="C1007" s="88">
        <v>1234153669</v>
      </c>
      <c r="D1007" s="88">
        <v>0</v>
      </c>
      <c r="E1007" s="88">
        <v>1234153669</v>
      </c>
      <c r="F1007" s="88">
        <v>0</v>
      </c>
    </row>
    <row r="1008" spans="1:6" ht="30">
      <c r="A1008" s="136"/>
      <c r="B1008" s="130" t="s">
        <v>2493</v>
      </c>
      <c r="C1008" s="88">
        <v>500000000</v>
      </c>
      <c r="D1008" s="88">
        <v>0</v>
      </c>
      <c r="E1008" s="88">
        <v>0</v>
      </c>
      <c r="F1008" s="88">
        <v>500000000</v>
      </c>
    </row>
    <row r="1009" spans="1:6" ht="15.75">
      <c r="A1009" s="55">
        <v>4</v>
      </c>
      <c r="B1009" s="129" t="s">
        <v>1784</v>
      </c>
      <c r="C1009" s="92">
        <v>1273000000</v>
      </c>
      <c r="D1009" s="92">
        <v>373000000</v>
      </c>
      <c r="E1009" s="92">
        <v>0</v>
      </c>
      <c r="F1009" s="92">
        <v>900000000</v>
      </c>
    </row>
    <row r="1010" spans="1:6" ht="30">
      <c r="A1010" s="136"/>
      <c r="B1010" s="130" t="s">
        <v>1340</v>
      </c>
      <c r="C1010" s="88">
        <v>44200000</v>
      </c>
      <c r="D1010" s="88">
        <v>0</v>
      </c>
      <c r="E1010" s="88">
        <v>0</v>
      </c>
      <c r="F1010" s="88">
        <v>44200000</v>
      </c>
    </row>
    <row r="1011" spans="1:6" ht="30">
      <c r="A1011" s="136"/>
      <c r="B1011" s="130" t="s">
        <v>1341</v>
      </c>
      <c r="C1011" s="88">
        <v>15000000</v>
      </c>
      <c r="D1011" s="88">
        <v>0</v>
      </c>
      <c r="E1011" s="88">
        <v>0</v>
      </c>
      <c r="F1011" s="88">
        <v>15000000</v>
      </c>
    </row>
    <row r="1012" spans="1:6" ht="15.75">
      <c r="A1012" s="136"/>
      <c r="B1012" s="130" t="s">
        <v>1342</v>
      </c>
      <c r="C1012" s="88">
        <v>36000000</v>
      </c>
      <c r="D1012" s="88">
        <v>0</v>
      </c>
      <c r="E1012" s="88">
        <v>0</v>
      </c>
      <c r="F1012" s="88">
        <v>36000000</v>
      </c>
    </row>
    <row r="1013" spans="1:6" ht="30">
      <c r="A1013" s="136"/>
      <c r="B1013" s="130" t="s">
        <v>1343</v>
      </c>
      <c r="C1013" s="88">
        <v>100000000</v>
      </c>
      <c r="D1013" s="88">
        <v>0</v>
      </c>
      <c r="E1013" s="88">
        <v>0</v>
      </c>
      <c r="F1013" s="88">
        <v>100000000</v>
      </c>
    </row>
    <row r="1014" spans="1:6" ht="45">
      <c r="A1014" s="136"/>
      <c r="B1014" s="130" t="s">
        <v>1032</v>
      </c>
      <c r="C1014" s="88">
        <v>415000000</v>
      </c>
      <c r="D1014" s="88">
        <v>373000000</v>
      </c>
      <c r="E1014" s="88">
        <v>0</v>
      </c>
      <c r="F1014" s="88">
        <v>42000000</v>
      </c>
    </row>
    <row r="1015" spans="1:6" ht="30">
      <c r="A1015" s="136"/>
      <c r="B1015" s="130" t="s">
        <v>1024</v>
      </c>
      <c r="C1015" s="88">
        <v>58000000</v>
      </c>
      <c r="D1015" s="88">
        <v>0</v>
      </c>
      <c r="E1015" s="88">
        <v>0</v>
      </c>
      <c r="F1015" s="88">
        <v>58000000</v>
      </c>
    </row>
    <row r="1016" spans="1:6" ht="45">
      <c r="A1016" s="136"/>
      <c r="B1016" s="130" t="s">
        <v>1344</v>
      </c>
      <c r="C1016" s="88">
        <v>140800000</v>
      </c>
      <c r="D1016" s="88">
        <v>0</v>
      </c>
      <c r="E1016" s="88">
        <v>0</v>
      </c>
      <c r="F1016" s="88">
        <v>140800000</v>
      </c>
    </row>
    <row r="1017" spans="1:6" ht="30">
      <c r="A1017" s="136"/>
      <c r="B1017" s="130" t="s">
        <v>1026</v>
      </c>
      <c r="C1017" s="88">
        <v>100000000</v>
      </c>
      <c r="D1017" s="88">
        <v>0</v>
      </c>
      <c r="E1017" s="88">
        <v>0</v>
      </c>
      <c r="F1017" s="88">
        <v>100000000</v>
      </c>
    </row>
    <row r="1018" spans="1:6" ht="60">
      <c r="A1018" s="136"/>
      <c r="B1018" s="130" t="s">
        <v>1497</v>
      </c>
      <c r="C1018" s="88">
        <v>200000000</v>
      </c>
      <c r="D1018" s="88">
        <v>0</v>
      </c>
      <c r="E1018" s="88">
        <v>0</v>
      </c>
      <c r="F1018" s="88">
        <v>200000000</v>
      </c>
    </row>
    <row r="1019" spans="1:6" ht="15.75">
      <c r="A1019" s="136"/>
      <c r="B1019" s="130" t="s">
        <v>1498</v>
      </c>
      <c r="C1019" s="88">
        <v>164000000</v>
      </c>
      <c r="D1019" s="88">
        <v>0</v>
      </c>
      <c r="E1019" s="88">
        <v>0</v>
      </c>
      <c r="F1019" s="88">
        <v>164000000</v>
      </c>
    </row>
    <row r="1020" spans="1:6" ht="15.75">
      <c r="A1020" s="55">
        <v>5</v>
      </c>
      <c r="B1020" s="129" t="s">
        <v>1785</v>
      </c>
      <c r="C1020" s="92">
        <v>9014000000</v>
      </c>
      <c r="D1020" s="92">
        <v>5611967334</v>
      </c>
      <c r="E1020" s="92">
        <v>400000000</v>
      </c>
      <c r="F1020" s="92">
        <v>3002032666</v>
      </c>
    </row>
    <row r="1021" spans="1:6" ht="30">
      <c r="A1021" s="136"/>
      <c r="B1021" s="130" t="s">
        <v>1786</v>
      </c>
      <c r="C1021" s="88">
        <v>700000000</v>
      </c>
      <c r="D1021" s="88">
        <v>700000000</v>
      </c>
      <c r="E1021" s="88">
        <v>0</v>
      </c>
      <c r="F1021" s="88">
        <v>0</v>
      </c>
    </row>
    <row r="1022" spans="1:6" ht="30">
      <c r="A1022" s="136"/>
      <c r="B1022" s="130" t="s">
        <v>1436</v>
      </c>
      <c r="C1022" s="88">
        <v>910000000</v>
      </c>
      <c r="D1022" s="88">
        <v>0</v>
      </c>
      <c r="E1022" s="88">
        <v>0</v>
      </c>
      <c r="F1022" s="88">
        <v>910000000</v>
      </c>
    </row>
    <row r="1023" spans="1:6" ht="30">
      <c r="A1023" s="136"/>
      <c r="B1023" s="130" t="s">
        <v>1345</v>
      </c>
      <c r="C1023" s="88">
        <v>600000000</v>
      </c>
      <c r="D1023" s="88">
        <v>370000000</v>
      </c>
      <c r="E1023" s="88">
        <v>0</v>
      </c>
      <c r="F1023" s="88">
        <v>230000000</v>
      </c>
    </row>
    <row r="1024" spans="1:6" ht="45">
      <c r="A1024" s="136"/>
      <c r="B1024" s="130" t="s">
        <v>1346</v>
      </c>
      <c r="C1024" s="88">
        <v>20000000</v>
      </c>
      <c r="D1024" s="88">
        <v>0</v>
      </c>
      <c r="E1024" s="88">
        <v>0</v>
      </c>
      <c r="F1024" s="88">
        <v>20000000</v>
      </c>
    </row>
    <row r="1025" spans="1:6" ht="30">
      <c r="A1025" s="136"/>
      <c r="B1025" s="130" t="s">
        <v>1036</v>
      </c>
      <c r="C1025" s="88">
        <v>1650000000</v>
      </c>
      <c r="D1025" s="88">
        <v>900000000</v>
      </c>
      <c r="E1025" s="88">
        <v>0</v>
      </c>
      <c r="F1025" s="88">
        <v>750000000</v>
      </c>
    </row>
    <row r="1026" spans="1:6" ht="30">
      <c r="A1026" s="136"/>
      <c r="B1026" s="130" t="s">
        <v>1787</v>
      </c>
      <c r="C1026" s="88">
        <v>2400000000</v>
      </c>
      <c r="D1026" s="88">
        <v>1507967334</v>
      </c>
      <c r="E1026" s="88">
        <v>0</v>
      </c>
      <c r="F1026" s="88">
        <v>892032666</v>
      </c>
    </row>
    <row r="1027" spans="1:6" ht="15.75">
      <c r="A1027" s="136"/>
      <c r="B1027" s="130" t="s">
        <v>1788</v>
      </c>
      <c r="C1027" s="88">
        <v>400000000</v>
      </c>
      <c r="D1027" s="88">
        <v>0</v>
      </c>
      <c r="E1027" s="88">
        <v>400000000</v>
      </c>
      <c r="F1027" s="88">
        <v>0</v>
      </c>
    </row>
    <row r="1028" spans="1:6" ht="30">
      <c r="A1028" s="136"/>
      <c r="B1028" s="130" t="s">
        <v>1789</v>
      </c>
      <c r="C1028" s="88">
        <v>2134000000</v>
      </c>
      <c r="D1028" s="88">
        <v>1934000000</v>
      </c>
      <c r="E1028" s="88">
        <v>0</v>
      </c>
      <c r="F1028" s="88">
        <v>200000000</v>
      </c>
    </row>
    <row r="1029" spans="1:6" ht="45">
      <c r="A1029" s="136"/>
      <c r="B1029" s="130" t="s">
        <v>2771</v>
      </c>
      <c r="C1029" s="88">
        <v>200000000</v>
      </c>
      <c r="D1029" s="88">
        <v>200000000</v>
      </c>
      <c r="E1029" s="88">
        <v>0</v>
      </c>
      <c r="F1029" s="88">
        <v>0</v>
      </c>
    </row>
    <row r="1030" spans="1:6" ht="15.75">
      <c r="A1030" s="136">
        <v>6</v>
      </c>
      <c r="B1030" s="129" t="s">
        <v>1790</v>
      </c>
      <c r="C1030" s="92">
        <v>34449697080</v>
      </c>
      <c r="D1030" s="92">
        <v>4761791000</v>
      </c>
      <c r="E1030" s="92">
        <v>10141854000</v>
      </c>
      <c r="F1030" s="92">
        <v>19546052080</v>
      </c>
    </row>
    <row r="1031" spans="1:6" ht="30">
      <c r="A1031" s="136"/>
      <c r="B1031" s="130" t="s">
        <v>1347</v>
      </c>
      <c r="C1031" s="88">
        <v>1518800000</v>
      </c>
      <c r="D1031" s="88">
        <v>0</v>
      </c>
      <c r="E1031" s="88">
        <v>0</v>
      </c>
      <c r="F1031" s="88">
        <v>1518800000</v>
      </c>
    </row>
    <row r="1032" spans="1:6" ht="15.75">
      <c r="A1032" s="136"/>
      <c r="B1032" s="130" t="s">
        <v>1348</v>
      </c>
      <c r="C1032" s="88">
        <v>2650000000</v>
      </c>
      <c r="D1032" s="88">
        <v>1692000000</v>
      </c>
      <c r="E1032" s="88">
        <v>0</v>
      </c>
      <c r="F1032" s="88">
        <v>958000000</v>
      </c>
    </row>
    <row r="1033" spans="1:6" ht="45">
      <c r="A1033" s="136"/>
      <c r="B1033" s="130" t="s">
        <v>1349</v>
      </c>
      <c r="C1033" s="88">
        <v>3411627000</v>
      </c>
      <c r="D1033" s="88">
        <v>1800000000</v>
      </c>
      <c r="E1033" s="88">
        <v>0</v>
      </c>
      <c r="F1033" s="88">
        <v>1611627000</v>
      </c>
    </row>
    <row r="1034" spans="1:6" ht="15.75">
      <c r="A1034" s="136"/>
      <c r="B1034" s="130" t="s">
        <v>1791</v>
      </c>
      <c r="C1034" s="88">
        <v>1000000000</v>
      </c>
      <c r="D1034" s="88">
        <v>0</v>
      </c>
      <c r="E1034" s="88">
        <v>0</v>
      </c>
      <c r="F1034" s="88">
        <v>1000000000</v>
      </c>
    </row>
    <row r="1035" spans="1:6" ht="30">
      <c r="A1035" s="136"/>
      <c r="B1035" s="130" t="s">
        <v>1350</v>
      </c>
      <c r="C1035" s="88">
        <v>263000000</v>
      </c>
      <c r="D1035" s="88">
        <v>136422000</v>
      </c>
      <c r="E1035" s="88">
        <v>0</v>
      </c>
      <c r="F1035" s="88">
        <v>126578000</v>
      </c>
    </row>
    <row r="1036" spans="1:6" ht="30">
      <c r="A1036" s="136"/>
      <c r="B1036" s="130" t="s">
        <v>1792</v>
      </c>
      <c r="C1036" s="88">
        <v>3771000000</v>
      </c>
      <c r="D1036" s="88">
        <v>750000000</v>
      </c>
      <c r="E1036" s="88">
        <v>0</v>
      </c>
      <c r="F1036" s="88">
        <v>3021000000</v>
      </c>
    </row>
    <row r="1037" spans="1:6" ht="30">
      <c r="A1037" s="136"/>
      <c r="B1037" s="130" t="s">
        <v>1491</v>
      </c>
      <c r="C1037" s="88">
        <v>18043508400</v>
      </c>
      <c r="D1037" s="88">
        <v>0</v>
      </c>
      <c r="E1037" s="88">
        <v>8000000000</v>
      </c>
      <c r="F1037" s="88">
        <v>10043508400</v>
      </c>
    </row>
    <row r="1038" spans="1:6" ht="30">
      <c r="A1038" s="136"/>
      <c r="B1038" s="130" t="s">
        <v>2494</v>
      </c>
      <c r="C1038" s="88">
        <v>1185318000</v>
      </c>
      <c r="D1038" s="88">
        <v>0</v>
      </c>
      <c r="E1038" s="88">
        <v>0</v>
      </c>
      <c r="F1038" s="88">
        <v>1185318000</v>
      </c>
    </row>
    <row r="1039" spans="1:6" ht="30">
      <c r="A1039" s="136"/>
      <c r="B1039" s="130" t="s">
        <v>2772</v>
      </c>
      <c r="C1039" s="88">
        <v>828000000</v>
      </c>
      <c r="D1039" s="88">
        <v>0</v>
      </c>
      <c r="E1039" s="88">
        <v>828000000</v>
      </c>
      <c r="F1039" s="88">
        <v>0</v>
      </c>
    </row>
    <row r="1040" spans="1:6" ht="45">
      <c r="A1040" s="136"/>
      <c r="B1040" s="130" t="s">
        <v>2773</v>
      </c>
      <c r="C1040" s="88">
        <v>438312000</v>
      </c>
      <c r="D1040" s="88">
        <v>383369000</v>
      </c>
      <c r="E1040" s="88">
        <v>0</v>
      </c>
      <c r="F1040" s="88">
        <v>54943000</v>
      </c>
    </row>
    <row r="1041" spans="1:6" ht="15.75">
      <c r="A1041" s="136"/>
      <c r="B1041" s="130" t="s">
        <v>2774</v>
      </c>
      <c r="C1041" s="88">
        <v>1340131680</v>
      </c>
      <c r="D1041" s="88">
        <v>0</v>
      </c>
      <c r="E1041" s="88">
        <v>1313854000</v>
      </c>
      <c r="F1041" s="88">
        <v>26277680</v>
      </c>
    </row>
    <row r="1042" spans="1:6" ht="15.75">
      <c r="A1042" s="136">
        <v>7</v>
      </c>
      <c r="B1042" s="129" t="s">
        <v>1793</v>
      </c>
      <c r="C1042" s="92">
        <v>28897668000</v>
      </c>
      <c r="D1042" s="92">
        <v>7712735000</v>
      </c>
      <c r="E1042" s="92">
        <v>12996444000</v>
      </c>
      <c r="F1042" s="92">
        <v>8188489000</v>
      </c>
    </row>
    <row r="1043" spans="1:6" ht="15.75">
      <c r="A1043" s="136"/>
      <c r="B1043" s="130" t="s">
        <v>1351</v>
      </c>
      <c r="C1043" s="88">
        <v>326172000</v>
      </c>
      <c r="D1043" s="88">
        <v>0</v>
      </c>
      <c r="E1043" s="88">
        <v>0</v>
      </c>
      <c r="F1043" s="88">
        <v>326172000</v>
      </c>
    </row>
    <row r="1044" spans="1:6" ht="30">
      <c r="A1044" s="136"/>
      <c r="B1044" s="130" t="s">
        <v>1352</v>
      </c>
      <c r="C1044" s="88">
        <v>3000000000</v>
      </c>
      <c r="D1044" s="88">
        <v>0</v>
      </c>
      <c r="E1044" s="88">
        <v>0</v>
      </c>
      <c r="F1044" s="88">
        <v>3000000000</v>
      </c>
    </row>
    <row r="1045" spans="1:6" ht="30">
      <c r="A1045" s="136"/>
      <c r="B1045" s="130" t="s">
        <v>1794</v>
      </c>
      <c r="C1045" s="88">
        <v>577000000</v>
      </c>
      <c r="D1045" s="88">
        <v>152686000</v>
      </c>
      <c r="E1045" s="88">
        <v>0</v>
      </c>
      <c r="F1045" s="88">
        <v>424314000</v>
      </c>
    </row>
    <row r="1046" spans="1:6" ht="45">
      <c r="A1046" s="136"/>
      <c r="B1046" s="130" t="s">
        <v>1438</v>
      </c>
      <c r="C1046" s="88">
        <v>50000000</v>
      </c>
      <c r="D1046" s="88">
        <v>0</v>
      </c>
      <c r="E1046" s="88">
        <v>0</v>
      </c>
      <c r="F1046" s="88">
        <v>50000000</v>
      </c>
    </row>
    <row r="1047" spans="1:6" ht="30">
      <c r="A1047" s="136"/>
      <c r="B1047" s="130" t="s">
        <v>1492</v>
      </c>
      <c r="C1047" s="88">
        <v>65000000</v>
      </c>
      <c r="D1047" s="88">
        <v>0</v>
      </c>
      <c r="E1047" s="88">
        <v>0</v>
      </c>
      <c r="F1047" s="88">
        <v>65000000</v>
      </c>
    </row>
    <row r="1048" spans="1:6" ht="30">
      <c r="A1048" s="136"/>
      <c r="B1048" s="130" t="s">
        <v>1493</v>
      </c>
      <c r="C1048" s="88">
        <v>58000000</v>
      </c>
      <c r="D1048" s="88">
        <v>0</v>
      </c>
      <c r="E1048" s="88">
        <v>0</v>
      </c>
      <c r="F1048" s="88">
        <v>58000000</v>
      </c>
    </row>
    <row r="1049" spans="1:6" ht="30">
      <c r="A1049" s="136"/>
      <c r="B1049" s="130" t="s">
        <v>1429</v>
      </c>
      <c r="C1049" s="88">
        <v>445124000</v>
      </c>
      <c r="D1049" s="88">
        <v>0</v>
      </c>
      <c r="E1049" s="88">
        <v>0</v>
      </c>
      <c r="F1049" s="88">
        <v>445124000</v>
      </c>
    </row>
    <row r="1050" spans="1:6" ht="30">
      <c r="A1050" s="136"/>
      <c r="B1050" s="130" t="s">
        <v>1354</v>
      </c>
      <c r="C1050" s="88">
        <v>100000000</v>
      </c>
      <c r="D1050" s="88">
        <v>0</v>
      </c>
      <c r="E1050" s="88">
        <v>0</v>
      </c>
      <c r="F1050" s="88">
        <v>100000000</v>
      </c>
    </row>
    <row r="1051" spans="1:6" ht="30">
      <c r="A1051" s="136"/>
      <c r="B1051" s="130" t="s">
        <v>1023</v>
      </c>
      <c r="C1051" s="88">
        <v>1400000000</v>
      </c>
      <c r="D1051" s="88">
        <v>1000000000</v>
      </c>
      <c r="E1051" s="88">
        <v>0</v>
      </c>
      <c r="F1051" s="88">
        <v>400000000</v>
      </c>
    </row>
    <row r="1052" spans="1:6" ht="30">
      <c r="A1052" s="136"/>
      <c r="B1052" s="130" t="s">
        <v>1028</v>
      </c>
      <c r="C1052" s="88">
        <v>1292000000</v>
      </c>
      <c r="D1052" s="88">
        <v>1134644000</v>
      </c>
      <c r="E1052" s="88">
        <v>0</v>
      </c>
      <c r="F1052" s="88">
        <v>157356000</v>
      </c>
    </row>
    <row r="1053" spans="1:6" ht="15.75">
      <c r="A1053" s="136"/>
      <c r="B1053" s="130" t="s">
        <v>1795</v>
      </c>
      <c r="C1053" s="88">
        <v>3350000000</v>
      </c>
      <c r="D1053" s="88">
        <v>2950000000</v>
      </c>
      <c r="E1053" s="88">
        <v>0</v>
      </c>
      <c r="F1053" s="88">
        <v>400000000</v>
      </c>
    </row>
    <row r="1054" spans="1:6" ht="30">
      <c r="A1054" s="136"/>
      <c r="B1054" s="130" t="s">
        <v>1355</v>
      </c>
      <c r="C1054" s="88">
        <v>1890000000</v>
      </c>
      <c r="D1054" s="88">
        <v>1490000000</v>
      </c>
      <c r="E1054" s="88">
        <v>0</v>
      </c>
      <c r="F1054" s="88">
        <v>400000000</v>
      </c>
    </row>
    <row r="1055" spans="1:6" ht="30">
      <c r="A1055" s="136"/>
      <c r="B1055" s="130" t="s">
        <v>1356</v>
      </c>
      <c r="C1055" s="88">
        <v>1160000000</v>
      </c>
      <c r="D1055" s="88">
        <v>960000000</v>
      </c>
      <c r="E1055" s="88">
        <v>0</v>
      </c>
      <c r="F1055" s="88">
        <v>200000000</v>
      </c>
    </row>
    <row r="1056" spans="1:6" ht="30">
      <c r="A1056" s="136"/>
      <c r="B1056" s="130" t="s">
        <v>1357</v>
      </c>
      <c r="C1056" s="88">
        <v>400000000</v>
      </c>
      <c r="D1056" s="88">
        <v>25405000</v>
      </c>
      <c r="E1056" s="88">
        <v>0</v>
      </c>
      <c r="F1056" s="88">
        <v>374595000</v>
      </c>
    </row>
    <row r="1057" spans="1:6" ht="30">
      <c r="A1057" s="136"/>
      <c r="B1057" s="130" t="s">
        <v>1430</v>
      </c>
      <c r="C1057" s="88">
        <v>300000000</v>
      </c>
      <c r="D1057" s="88">
        <v>0</v>
      </c>
      <c r="E1057" s="88">
        <v>0</v>
      </c>
      <c r="F1057" s="88">
        <v>300000000</v>
      </c>
    </row>
    <row r="1058" spans="1:6" ht="15.75">
      <c r="A1058" s="136"/>
      <c r="B1058" s="130" t="s">
        <v>1353</v>
      </c>
      <c r="C1058" s="88">
        <v>10589444000</v>
      </c>
      <c r="D1058" s="88">
        <v>0</v>
      </c>
      <c r="E1058" s="88">
        <v>10589444000</v>
      </c>
      <c r="F1058" s="88">
        <v>0</v>
      </c>
    </row>
    <row r="1059" spans="1:6" ht="30">
      <c r="A1059" s="136"/>
      <c r="B1059" s="130" t="s">
        <v>2775</v>
      </c>
      <c r="C1059" s="88">
        <v>89940000</v>
      </c>
      <c r="D1059" s="88">
        <v>0</v>
      </c>
      <c r="E1059" s="88">
        <v>0</v>
      </c>
      <c r="F1059" s="88">
        <v>89940000</v>
      </c>
    </row>
    <row r="1060" spans="1:6" ht="30">
      <c r="A1060" s="136"/>
      <c r="B1060" s="130" t="s">
        <v>2776</v>
      </c>
      <c r="C1060" s="88">
        <v>600000000</v>
      </c>
      <c r="D1060" s="88">
        <v>0</v>
      </c>
      <c r="E1060" s="88">
        <v>0</v>
      </c>
      <c r="F1060" s="88">
        <v>600000000</v>
      </c>
    </row>
    <row r="1061" spans="1:6" ht="30">
      <c r="A1061" s="136"/>
      <c r="B1061" s="130" t="s">
        <v>2777</v>
      </c>
      <c r="C1061" s="88">
        <v>97988000</v>
      </c>
      <c r="D1061" s="88">
        <v>0</v>
      </c>
      <c r="E1061" s="88">
        <v>0</v>
      </c>
      <c r="F1061" s="88">
        <v>97988000</v>
      </c>
    </row>
    <row r="1062" spans="1:6" ht="30">
      <c r="A1062" s="136"/>
      <c r="B1062" s="130" t="s">
        <v>2778</v>
      </c>
      <c r="C1062" s="88">
        <v>300000000</v>
      </c>
      <c r="D1062" s="88">
        <v>0</v>
      </c>
      <c r="E1062" s="88">
        <v>0</v>
      </c>
      <c r="F1062" s="88">
        <v>300000000</v>
      </c>
    </row>
    <row r="1063" spans="1:6" ht="15.75">
      <c r="A1063" s="136"/>
      <c r="B1063" s="130" t="s">
        <v>2779</v>
      </c>
      <c r="C1063" s="88">
        <v>200000000</v>
      </c>
      <c r="D1063" s="88">
        <v>0</v>
      </c>
      <c r="E1063" s="88">
        <v>0</v>
      </c>
      <c r="F1063" s="88">
        <v>200000000</v>
      </c>
    </row>
    <row r="1064" spans="1:6" ht="30">
      <c r="A1064" s="136"/>
      <c r="B1064" s="130" t="s">
        <v>2780</v>
      </c>
      <c r="C1064" s="88">
        <v>2607000000</v>
      </c>
      <c r="D1064" s="88">
        <v>0</v>
      </c>
      <c r="E1064" s="88">
        <v>2407000000</v>
      </c>
      <c r="F1064" s="88">
        <v>200000000</v>
      </c>
    </row>
    <row r="1065" spans="1:6" ht="15.75">
      <c r="A1065" s="136">
        <v>8</v>
      </c>
      <c r="B1065" s="129" t="s">
        <v>1796</v>
      </c>
      <c r="C1065" s="92">
        <v>5982000000</v>
      </c>
      <c r="D1065" s="92">
        <v>4553296000</v>
      </c>
      <c r="E1065" s="92">
        <v>0</v>
      </c>
      <c r="F1065" s="92">
        <v>1428704000</v>
      </c>
    </row>
    <row r="1066" spans="1:6" ht="15.75">
      <c r="A1066" s="136"/>
      <c r="B1066" s="130" t="s">
        <v>1477</v>
      </c>
      <c r="C1066" s="88">
        <v>500000000</v>
      </c>
      <c r="D1066" s="88">
        <v>0</v>
      </c>
      <c r="E1066" s="88">
        <v>0</v>
      </c>
      <c r="F1066" s="88">
        <v>500000000</v>
      </c>
    </row>
    <row r="1067" spans="1:6" ht="15.75">
      <c r="A1067" s="136"/>
      <c r="B1067" s="130" t="s">
        <v>1358</v>
      </c>
      <c r="C1067" s="88">
        <v>2210000000</v>
      </c>
      <c r="D1067" s="88">
        <v>1983296000</v>
      </c>
      <c r="E1067" s="88">
        <v>0</v>
      </c>
      <c r="F1067" s="88">
        <v>226704000</v>
      </c>
    </row>
    <row r="1068" spans="1:6" ht="30">
      <c r="A1068" s="136"/>
      <c r="B1068" s="130" t="s">
        <v>1359</v>
      </c>
      <c r="C1068" s="88">
        <v>402000000</v>
      </c>
      <c r="D1068" s="88">
        <v>0</v>
      </c>
      <c r="E1068" s="88">
        <v>0</v>
      </c>
      <c r="F1068" s="88">
        <v>402000000</v>
      </c>
    </row>
    <row r="1069" spans="1:6" ht="30">
      <c r="A1069" s="136"/>
      <c r="B1069" s="130" t="s">
        <v>1360</v>
      </c>
      <c r="C1069" s="88">
        <v>300000000</v>
      </c>
      <c r="D1069" s="88">
        <v>0</v>
      </c>
      <c r="E1069" s="88">
        <v>0</v>
      </c>
      <c r="F1069" s="88">
        <v>300000000</v>
      </c>
    </row>
    <row r="1070" spans="1:6" ht="15.75">
      <c r="A1070" s="136"/>
      <c r="B1070" s="130" t="s">
        <v>1361</v>
      </c>
      <c r="C1070" s="88">
        <v>2570000000</v>
      </c>
      <c r="D1070" s="88">
        <v>2570000000</v>
      </c>
      <c r="E1070" s="88">
        <v>0</v>
      </c>
      <c r="F1070" s="88">
        <v>0</v>
      </c>
    </row>
    <row r="1071" spans="1:6" ht="15.75">
      <c r="A1071" s="136">
        <v>9</v>
      </c>
      <c r="B1071" s="129" t="s">
        <v>1797</v>
      </c>
      <c r="C1071" s="92">
        <v>58744480300</v>
      </c>
      <c r="D1071" s="92">
        <v>16230377300</v>
      </c>
      <c r="E1071" s="92">
        <v>0</v>
      </c>
      <c r="F1071" s="92">
        <v>42514103000</v>
      </c>
    </row>
    <row r="1072" spans="1:6" ht="45">
      <c r="A1072" s="136"/>
      <c r="B1072" s="130" t="s">
        <v>1362</v>
      </c>
      <c r="C1072" s="88">
        <v>12900000000</v>
      </c>
      <c r="D1072" s="88">
        <v>5634555000</v>
      </c>
      <c r="E1072" s="88">
        <v>0</v>
      </c>
      <c r="F1072" s="88">
        <v>7265445000</v>
      </c>
    </row>
    <row r="1073" spans="1:6" ht="30">
      <c r="A1073" s="136"/>
      <c r="B1073" s="130" t="s">
        <v>2147</v>
      </c>
      <c r="C1073" s="88">
        <v>3560000000</v>
      </c>
      <c r="D1073" s="88">
        <v>3060000000</v>
      </c>
      <c r="E1073" s="88">
        <v>0</v>
      </c>
      <c r="F1073" s="88">
        <v>500000000</v>
      </c>
    </row>
    <row r="1074" spans="1:6" ht="30">
      <c r="A1074" s="136"/>
      <c r="B1074" s="130" t="s">
        <v>2495</v>
      </c>
      <c r="C1074" s="88">
        <v>20000000000</v>
      </c>
      <c r="D1074" s="88">
        <v>0</v>
      </c>
      <c r="E1074" s="88">
        <v>0</v>
      </c>
      <c r="F1074" s="88">
        <v>20000000000</v>
      </c>
    </row>
    <row r="1075" spans="1:6" ht="30">
      <c r="A1075" s="136"/>
      <c r="B1075" s="130" t="s">
        <v>2496</v>
      </c>
      <c r="C1075" s="88">
        <v>10000000000</v>
      </c>
      <c r="D1075" s="88">
        <v>3600000000</v>
      </c>
      <c r="E1075" s="88">
        <v>0</v>
      </c>
      <c r="F1075" s="88">
        <v>6400000000</v>
      </c>
    </row>
    <row r="1076" spans="1:6" ht="30">
      <c r="A1076" s="136"/>
      <c r="B1076" s="130" t="s">
        <v>2497</v>
      </c>
      <c r="C1076" s="88">
        <v>40000000</v>
      </c>
      <c r="D1076" s="88">
        <v>38579000</v>
      </c>
      <c r="E1076" s="88">
        <v>0</v>
      </c>
      <c r="F1076" s="88">
        <v>1421000</v>
      </c>
    </row>
    <row r="1077" spans="1:6" ht="45">
      <c r="A1077" s="136"/>
      <c r="B1077" s="130" t="s">
        <v>2498</v>
      </c>
      <c r="C1077" s="88">
        <v>4174325000</v>
      </c>
      <c r="D1077" s="88">
        <v>500000000</v>
      </c>
      <c r="E1077" s="88">
        <v>0</v>
      </c>
      <c r="F1077" s="88">
        <v>3674325000</v>
      </c>
    </row>
    <row r="1078" spans="1:6" ht="30">
      <c r="A1078" s="136"/>
      <c r="B1078" s="130" t="s">
        <v>2499</v>
      </c>
      <c r="C1078" s="88">
        <v>1500000000</v>
      </c>
      <c r="D1078" s="88">
        <v>0</v>
      </c>
      <c r="E1078" s="88">
        <v>0</v>
      </c>
      <c r="F1078" s="88">
        <v>1500000000</v>
      </c>
    </row>
    <row r="1079" spans="1:6" ht="30">
      <c r="A1079" s="136"/>
      <c r="B1079" s="130" t="s">
        <v>2500</v>
      </c>
      <c r="C1079" s="88">
        <v>1000000000</v>
      </c>
      <c r="D1079" s="88">
        <v>0</v>
      </c>
      <c r="E1079" s="88">
        <v>0</v>
      </c>
      <c r="F1079" s="88">
        <v>1000000000</v>
      </c>
    </row>
    <row r="1080" spans="1:6" ht="30">
      <c r="A1080" s="136"/>
      <c r="B1080" s="130" t="s">
        <v>2501</v>
      </c>
      <c r="C1080" s="88">
        <v>700000000</v>
      </c>
      <c r="D1080" s="88">
        <v>0</v>
      </c>
      <c r="E1080" s="88">
        <v>0</v>
      </c>
      <c r="F1080" s="88">
        <v>700000000</v>
      </c>
    </row>
    <row r="1081" spans="1:6" ht="30">
      <c r="A1081" s="136"/>
      <c r="B1081" s="130" t="s">
        <v>2502</v>
      </c>
      <c r="C1081" s="88">
        <v>2330000000</v>
      </c>
      <c r="D1081" s="88">
        <v>930000000</v>
      </c>
      <c r="E1081" s="88">
        <v>0</v>
      </c>
      <c r="F1081" s="88">
        <v>1400000000</v>
      </c>
    </row>
    <row r="1082" spans="1:6" ht="45">
      <c r="A1082" s="136"/>
      <c r="B1082" s="130" t="s">
        <v>2781</v>
      </c>
      <c r="C1082" s="88">
        <v>290329000</v>
      </c>
      <c r="D1082" s="88">
        <v>217417000</v>
      </c>
      <c r="E1082" s="88">
        <v>0</v>
      </c>
      <c r="F1082" s="88">
        <v>72912000</v>
      </c>
    </row>
    <row r="1083" spans="1:6" ht="30">
      <c r="A1083" s="136"/>
      <c r="B1083" s="130" t="s">
        <v>2782</v>
      </c>
      <c r="C1083" s="88">
        <v>2249826300</v>
      </c>
      <c r="D1083" s="88">
        <v>2249826300</v>
      </c>
      <c r="E1083" s="88">
        <v>0</v>
      </c>
      <c r="F1083" s="88">
        <v>0</v>
      </c>
    </row>
    <row r="1084" spans="1:6" ht="15.75">
      <c r="A1084" s="136">
        <v>10</v>
      </c>
      <c r="B1084" s="129" t="s">
        <v>1798</v>
      </c>
      <c r="C1084" s="92">
        <v>10126000000</v>
      </c>
      <c r="D1084" s="92">
        <v>6051000000</v>
      </c>
      <c r="E1084" s="92">
        <v>0</v>
      </c>
      <c r="F1084" s="92">
        <v>4075000000</v>
      </c>
    </row>
    <row r="1085" spans="1:6" ht="45">
      <c r="A1085" s="136"/>
      <c r="B1085" s="130" t="s">
        <v>1363</v>
      </c>
      <c r="C1085" s="88">
        <v>2660000000</v>
      </c>
      <c r="D1085" s="88">
        <v>1130000000</v>
      </c>
      <c r="E1085" s="88">
        <v>0</v>
      </c>
      <c r="F1085" s="88">
        <v>1530000000</v>
      </c>
    </row>
    <row r="1086" spans="1:6" ht="15.75">
      <c r="A1086" s="136"/>
      <c r="B1086" s="130" t="s">
        <v>1364</v>
      </c>
      <c r="C1086" s="88">
        <v>2200000000</v>
      </c>
      <c r="D1086" s="88">
        <v>800000000</v>
      </c>
      <c r="E1086" s="88">
        <v>0</v>
      </c>
      <c r="F1086" s="88">
        <v>1400000000</v>
      </c>
    </row>
    <row r="1087" spans="1:6" ht="30">
      <c r="A1087" s="136"/>
      <c r="B1087" s="130" t="s">
        <v>1570</v>
      </c>
      <c r="C1087" s="88">
        <v>2845000000</v>
      </c>
      <c r="D1087" s="88">
        <v>1700000000</v>
      </c>
      <c r="E1087" s="88">
        <v>0</v>
      </c>
      <c r="F1087" s="88">
        <v>1145000000</v>
      </c>
    </row>
    <row r="1088" spans="1:6" ht="45">
      <c r="A1088" s="136"/>
      <c r="B1088" s="130" t="s">
        <v>2503</v>
      </c>
      <c r="C1088" s="88">
        <v>1221000000</v>
      </c>
      <c r="D1088" s="88">
        <v>1221000000</v>
      </c>
      <c r="E1088" s="88">
        <v>0</v>
      </c>
      <c r="F1088" s="88">
        <v>0</v>
      </c>
    </row>
    <row r="1089" spans="1:6" ht="30">
      <c r="A1089" s="136"/>
      <c r="B1089" s="130" t="s">
        <v>2783</v>
      </c>
      <c r="C1089" s="88">
        <v>1200000000</v>
      </c>
      <c r="D1089" s="88">
        <v>1200000000</v>
      </c>
      <c r="E1089" s="88">
        <v>0</v>
      </c>
      <c r="F1089" s="88">
        <v>0</v>
      </c>
    </row>
    <row r="1090" spans="1:6" ht="15.75">
      <c r="A1090" s="55">
        <v>11</v>
      </c>
      <c r="B1090" s="129" t="s">
        <v>1799</v>
      </c>
      <c r="C1090" s="92">
        <v>4972420000</v>
      </c>
      <c r="D1090" s="92">
        <v>2772266000</v>
      </c>
      <c r="E1090" s="92">
        <v>0</v>
      </c>
      <c r="F1090" s="92">
        <v>2200154000</v>
      </c>
    </row>
    <row r="1091" spans="1:6" ht="30">
      <c r="A1091" s="136"/>
      <c r="B1091" s="130" t="s">
        <v>1030</v>
      </c>
      <c r="C1091" s="88">
        <v>352000000</v>
      </c>
      <c r="D1091" s="88">
        <v>0</v>
      </c>
      <c r="E1091" s="88">
        <v>0</v>
      </c>
      <c r="F1091" s="88">
        <v>352000000</v>
      </c>
    </row>
    <row r="1092" spans="1:6" ht="30">
      <c r="A1092" s="136"/>
      <c r="B1092" s="130" t="s">
        <v>1031</v>
      </c>
      <c r="C1092" s="88">
        <v>568000000</v>
      </c>
      <c r="D1092" s="88">
        <v>320459000</v>
      </c>
      <c r="E1092" s="88">
        <v>0</v>
      </c>
      <c r="F1092" s="88">
        <v>247541000</v>
      </c>
    </row>
    <row r="1093" spans="1:6" ht="45">
      <c r="A1093" s="136"/>
      <c r="B1093" s="130" t="s">
        <v>1365</v>
      </c>
      <c r="C1093" s="88">
        <v>208000000</v>
      </c>
      <c r="D1093" s="88">
        <v>0</v>
      </c>
      <c r="E1093" s="88">
        <v>0</v>
      </c>
      <c r="F1093" s="88">
        <v>208000000</v>
      </c>
    </row>
    <row r="1094" spans="1:6" ht="15.75">
      <c r="A1094" s="136"/>
      <c r="B1094" s="130" t="s">
        <v>1038</v>
      </c>
      <c r="C1094" s="88">
        <v>400000000</v>
      </c>
      <c r="D1094" s="88">
        <v>200000000</v>
      </c>
      <c r="E1094" s="88">
        <v>0</v>
      </c>
      <c r="F1094" s="88">
        <v>200000000</v>
      </c>
    </row>
    <row r="1095" spans="1:6" ht="30">
      <c r="A1095" s="136"/>
      <c r="B1095" s="130" t="s">
        <v>1039</v>
      </c>
      <c r="C1095" s="88">
        <v>1952000000</v>
      </c>
      <c r="D1095" s="88">
        <v>1580000000</v>
      </c>
      <c r="E1095" s="88">
        <v>0</v>
      </c>
      <c r="F1095" s="88">
        <v>372000000</v>
      </c>
    </row>
    <row r="1096" spans="1:6" ht="15.75">
      <c r="A1096" s="136"/>
      <c r="B1096" s="130" t="s">
        <v>1043</v>
      </c>
      <c r="C1096" s="88">
        <v>350000000</v>
      </c>
      <c r="D1096" s="88">
        <v>250000000</v>
      </c>
      <c r="E1096" s="88">
        <v>0</v>
      </c>
      <c r="F1096" s="88">
        <v>100000000</v>
      </c>
    </row>
    <row r="1097" spans="1:6" ht="30">
      <c r="A1097" s="136"/>
      <c r="B1097" s="130" t="s">
        <v>1040</v>
      </c>
      <c r="C1097" s="88">
        <v>1142420000</v>
      </c>
      <c r="D1097" s="88">
        <v>421807000</v>
      </c>
      <c r="E1097" s="88">
        <v>0</v>
      </c>
      <c r="F1097" s="88">
        <v>720613000</v>
      </c>
    </row>
    <row r="1098" spans="1:6" ht="15.75">
      <c r="A1098" s="55">
        <v>12</v>
      </c>
      <c r="B1098" s="129" t="s">
        <v>1800</v>
      </c>
      <c r="C1098" s="92">
        <v>2980000000</v>
      </c>
      <c r="D1098" s="92">
        <v>1832538000</v>
      </c>
      <c r="E1098" s="92">
        <v>0</v>
      </c>
      <c r="F1098" s="92">
        <v>1147462000</v>
      </c>
    </row>
    <row r="1099" spans="1:6" ht="15.75">
      <c r="A1099" s="136"/>
      <c r="B1099" s="130" t="s">
        <v>1041</v>
      </c>
      <c r="C1099" s="88">
        <v>1050000000</v>
      </c>
      <c r="D1099" s="88">
        <v>602538000</v>
      </c>
      <c r="E1099" s="88">
        <v>0</v>
      </c>
      <c r="F1099" s="88">
        <v>447462000</v>
      </c>
    </row>
    <row r="1100" spans="1:6" ht="30">
      <c r="A1100" s="136"/>
      <c r="B1100" s="130" t="s">
        <v>1044</v>
      </c>
      <c r="C1100" s="88">
        <v>1930000000</v>
      </c>
      <c r="D1100" s="88">
        <v>1230000000</v>
      </c>
      <c r="E1100" s="88">
        <v>0</v>
      </c>
      <c r="F1100" s="88">
        <v>700000000</v>
      </c>
    </row>
    <row r="1101" spans="1:6" ht="15.75">
      <c r="A1101" s="55">
        <v>13</v>
      </c>
      <c r="B1101" s="129" t="s">
        <v>1801</v>
      </c>
      <c r="C1101" s="92">
        <v>10598000000</v>
      </c>
      <c r="D1101" s="92">
        <v>4910000000</v>
      </c>
      <c r="E1101" s="92">
        <v>0</v>
      </c>
      <c r="F1101" s="92">
        <v>5688000000</v>
      </c>
    </row>
    <row r="1102" spans="1:6" ht="30">
      <c r="A1102" s="136"/>
      <c r="B1102" s="130" t="s">
        <v>1366</v>
      </c>
      <c r="C1102" s="88">
        <v>1735000000</v>
      </c>
      <c r="D1102" s="88">
        <v>1660000000</v>
      </c>
      <c r="E1102" s="88">
        <v>0</v>
      </c>
      <c r="F1102" s="88">
        <v>75000000</v>
      </c>
    </row>
    <row r="1103" spans="1:6" ht="30">
      <c r="A1103" s="136"/>
      <c r="B1103" s="130" t="s">
        <v>1478</v>
      </c>
      <c r="C1103" s="88">
        <v>930000000</v>
      </c>
      <c r="D1103" s="88">
        <v>930000000</v>
      </c>
      <c r="E1103" s="88">
        <v>0</v>
      </c>
      <c r="F1103" s="88">
        <v>0</v>
      </c>
    </row>
    <row r="1104" spans="1:6" ht="15.75">
      <c r="A1104" s="136"/>
      <c r="B1104" s="130" t="s">
        <v>1479</v>
      </c>
      <c r="C1104" s="88">
        <v>520000000</v>
      </c>
      <c r="D1104" s="88">
        <v>420000000</v>
      </c>
      <c r="E1104" s="88">
        <v>0</v>
      </c>
      <c r="F1104" s="88">
        <v>100000000</v>
      </c>
    </row>
    <row r="1105" spans="1:6" ht="15.75">
      <c r="A1105" s="136"/>
      <c r="B1105" s="130" t="s">
        <v>1802</v>
      </c>
      <c r="C1105" s="88">
        <v>1700000000</v>
      </c>
      <c r="D1105" s="88">
        <v>1700000000</v>
      </c>
      <c r="E1105" s="88">
        <v>0</v>
      </c>
      <c r="F1105" s="88">
        <v>0</v>
      </c>
    </row>
    <row r="1106" spans="1:6" ht="45">
      <c r="A1106" s="136"/>
      <c r="B1106" s="130" t="s">
        <v>2148</v>
      </c>
      <c r="C1106" s="88">
        <v>450000000</v>
      </c>
      <c r="D1106" s="88">
        <v>200000000</v>
      </c>
      <c r="E1106" s="88">
        <v>0</v>
      </c>
      <c r="F1106" s="88">
        <v>250000000</v>
      </c>
    </row>
    <row r="1107" spans="1:6" ht="30">
      <c r="A1107" s="136"/>
      <c r="B1107" s="130" t="s">
        <v>2149</v>
      </c>
      <c r="C1107" s="88">
        <v>150000000</v>
      </c>
      <c r="D1107" s="88">
        <v>0</v>
      </c>
      <c r="E1107" s="88">
        <v>0</v>
      </c>
      <c r="F1107" s="88">
        <v>150000000</v>
      </c>
    </row>
    <row r="1108" spans="1:6" ht="30">
      <c r="A1108" s="136"/>
      <c r="B1108" s="130" t="s">
        <v>2150</v>
      </c>
      <c r="C1108" s="88">
        <v>200000000</v>
      </c>
      <c r="D1108" s="88">
        <v>0</v>
      </c>
      <c r="E1108" s="88">
        <v>0</v>
      </c>
      <c r="F1108" s="88">
        <v>200000000</v>
      </c>
    </row>
    <row r="1109" spans="1:6" ht="30">
      <c r="A1109" s="136"/>
      <c r="B1109" s="130" t="s">
        <v>2784</v>
      </c>
      <c r="C1109" s="88">
        <v>608000000</v>
      </c>
      <c r="D1109" s="88">
        <v>0</v>
      </c>
      <c r="E1109" s="88">
        <v>0</v>
      </c>
      <c r="F1109" s="88">
        <v>608000000</v>
      </c>
    </row>
    <row r="1110" spans="1:6" ht="15.75">
      <c r="A1110" s="136"/>
      <c r="B1110" s="130" t="s">
        <v>2785</v>
      </c>
      <c r="C1110" s="88">
        <v>4100000000</v>
      </c>
      <c r="D1110" s="88">
        <v>0</v>
      </c>
      <c r="E1110" s="88">
        <v>0</v>
      </c>
      <c r="F1110" s="88">
        <v>4100000000</v>
      </c>
    </row>
    <row r="1111" spans="1:6" ht="30">
      <c r="A1111" s="136"/>
      <c r="B1111" s="130" t="s">
        <v>2786</v>
      </c>
      <c r="C1111" s="88">
        <v>80000000</v>
      </c>
      <c r="D1111" s="88">
        <v>0</v>
      </c>
      <c r="E1111" s="88">
        <v>0</v>
      </c>
      <c r="F1111" s="88">
        <v>80000000</v>
      </c>
    </row>
    <row r="1112" spans="1:6" ht="30">
      <c r="A1112" s="136"/>
      <c r="B1112" s="130" t="s">
        <v>2787</v>
      </c>
      <c r="C1112" s="88">
        <v>25000000</v>
      </c>
      <c r="D1112" s="88">
        <v>0</v>
      </c>
      <c r="E1112" s="88">
        <v>0</v>
      </c>
      <c r="F1112" s="88">
        <v>25000000</v>
      </c>
    </row>
    <row r="1113" spans="1:6" ht="30">
      <c r="A1113" s="136"/>
      <c r="B1113" s="130" t="s">
        <v>2788</v>
      </c>
      <c r="C1113" s="88">
        <v>100000000</v>
      </c>
      <c r="D1113" s="88">
        <v>0</v>
      </c>
      <c r="E1113" s="88">
        <v>0</v>
      </c>
      <c r="F1113" s="88">
        <v>100000000</v>
      </c>
    </row>
    <row r="1114" spans="1:6" ht="15.75">
      <c r="A1114" s="55" t="s">
        <v>904</v>
      </c>
      <c r="B1114" s="133" t="s">
        <v>975</v>
      </c>
      <c r="C1114" s="91">
        <v>57676693995</v>
      </c>
      <c r="D1114" s="91">
        <v>41667319000</v>
      </c>
      <c r="E1114" s="91">
        <v>11307186000</v>
      </c>
      <c r="F1114" s="91">
        <v>4702188995</v>
      </c>
    </row>
    <row r="1115" spans="1:6" ht="15.75">
      <c r="A1115" s="55">
        <v>1</v>
      </c>
      <c r="B1115" s="129" t="s">
        <v>1803</v>
      </c>
      <c r="C1115" s="92">
        <v>8165000000</v>
      </c>
      <c r="D1115" s="92">
        <v>7606533000</v>
      </c>
      <c r="E1115" s="92">
        <v>0</v>
      </c>
      <c r="F1115" s="92">
        <v>558467000</v>
      </c>
    </row>
    <row r="1116" spans="1:6" ht="30">
      <c r="A1116" s="136"/>
      <c r="B1116" s="130" t="s">
        <v>1370</v>
      </c>
      <c r="C1116" s="88">
        <v>625000000</v>
      </c>
      <c r="D1116" s="88">
        <v>625000000</v>
      </c>
      <c r="E1116" s="88">
        <v>0</v>
      </c>
      <c r="F1116" s="88">
        <v>0</v>
      </c>
    </row>
    <row r="1117" spans="1:6" ht="15.75">
      <c r="A1117" s="136"/>
      <c r="B1117" s="130" t="s">
        <v>1371</v>
      </c>
      <c r="C1117" s="88">
        <v>785000000</v>
      </c>
      <c r="D1117" s="88">
        <v>785000000</v>
      </c>
      <c r="E1117" s="88">
        <v>0</v>
      </c>
      <c r="F1117" s="88">
        <v>0</v>
      </c>
    </row>
    <row r="1118" spans="1:6" ht="30">
      <c r="A1118" s="136"/>
      <c r="B1118" s="130" t="s">
        <v>1372</v>
      </c>
      <c r="C1118" s="88">
        <v>568000000</v>
      </c>
      <c r="D1118" s="88">
        <v>530667000</v>
      </c>
      <c r="E1118" s="88">
        <v>0</v>
      </c>
      <c r="F1118" s="88">
        <v>37333000</v>
      </c>
    </row>
    <row r="1119" spans="1:6" ht="30">
      <c r="A1119" s="136"/>
      <c r="B1119" s="130" t="s">
        <v>1367</v>
      </c>
      <c r="C1119" s="88">
        <v>560000000</v>
      </c>
      <c r="D1119" s="88">
        <v>500000000</v>
      </c>
      <c r="E1119" s="88">
        <v>0</v>
      </c>
      <c r="F1119" s="88">
        <v>60000000</v>
      </c>
    </row>
    <row r="1120" spans="1:6" ht="30">
      <c r="A1120" s="136"/>
      <c r="B1120" s="130" t="s">
        <v>1368</v>
      </c>
      <c r="C1120" s="88">
        <v>335000000</v>
      </c>
      <c r="D1120" s="88">
        <v>335000000</v>
      </c>
      <c r="E1120" s="88">
        <v>0</v>
      </c>
      <c r="F1120" s="88">
        <v>0</v>
      </c>
    </row>
    <row r="1121" spans="1:6" ht="15.75">
      <c r="A1121" s="136"/>
      <c r="B1121" s="130" t="s">
        <v>1369</v>
      </c>
      <c r="C1121" s="88">
        <v>2105000000</v>
      </c>
      <c r="D1121" s="88">
        <v>2105000000</v>
      </c>
      <c r="E1121" s="88">
        <v>0</v>
      </c>
      <c r="F1121" s="88">
        <v>0</v>
      </c>
    </row>
    <row r="1122" spans="1:6" ht="15.75">
      <c r="A1122" s="136"/>
      <c r="B1122" s="130" t="s">
        <v>1373</v>
      </c>
      <c r="C1122" s="88">
        <v>1937000000</v>
      </c>
      <c r="D1122" s="88">
        <v>1475866000</v>
      </c>
      <c r="E1122" s="88">
        <v>0</v>
      </c>
      <c r="F1122" s="88">
        <v>461134000</v>
      </c>
    </row>
    <row r="1123" spans="1:6" ht="30">
      <c r="A1123" s="136"/>
      <c r="B1123" s="130" t="s">
        <v>2504</v>
      </c>
      <c r="C1123" s="88">
        <v>1250000000</v>
      </c>
      <c r="D1123" s="88">
        <v>1250000000</v>
      </c>
      <c r="E1123" s="88">
        <v>0</v>
      </c>
      <c r="F1123" s="88">
        <v>0</v>
      </c>
    </row>
    <row r="1124" spans="1:6" ht="15.75">
      <c r="A1124" s="55">
        <v>2</v>
      </c>
      <c r="B1124" s="129" t="s">
        <v>1804</v>
      </c>
      <c r="C1124" s="92">
        <v>720000000</v>
      </c>
      <c r="D1124" s="92">
        <v>720000000</v>
      </c>
      <c r="E1124" s="92">
        <v>0</v>
      </c>
      <c r="F1124" s="92">
        <v>0</v>
      </c>
    </row>
    <row r="1125" spans="1:6" ht="30">
      <c r="A1125" s="136"/>
      <c r="B1125" s="130" t="s">
        <v>1374</v>
      </c>
      <c r="C1125" s="88">
        <v>720000000</v>
      </c>
      <c r="D1125" s="88">
        <v>720000000</v>
      </c>
      <c r="E1125" s="88">
        <v>0</v>
      </c>
      <c r="F1125" s="88">
        <v>0</v>
      </c>
    </row>
    <row r="1126" spans="1:6" ht="15.75">
      <c r="A1126" s="55">
        <v>3</v>
      </c>
      <c r="B1126" s="129" t="s">
        <v>1805</v>
      </c>
      <c r="C1126" s="92">
        <v>7143294000</v>
      </c>
      <c r="D1126" s="92">
        <v>1719839000</v>
      </c>
      <c r="E1126" s="92">
        <v>5000000000</v>
      </c>
      <c r="F1126" s="92">
        <v>423455000</v>
      </c>
    </row>
    <row r="1127" spans="1:6" ht="30">
      <c r="A1127" s="136"/>
      <c r="B1127" s="130" t="s">
        <v>1375</v>
      </c>
      <c r="C1127" s="88">
        <v>720000000</v>
      </c>
      <c r="D1127" s="88">
        <v>720000000</v>
      </c>
      <c r="E1127" s="88">
        <v>0</v>
      </c>
      <c r="F1127" s="88">
        <v>0</v>
      </c>
    </row>
    <row r="1128" spans="1:6" ht="30">
      <c r="A1128" s="136"/>
      <c r="B1128" s="130" t="s">
        <v>2151</v>
      </c>
      <c r="C1128" s="88">
        <v>10209000</v>
      </c>
      <c r="D1128" s="88">
        <v>0</v>
      </c>
      <c r="E1128" s="88">
        <v>0</v>
      </c>
      <c r="F1128" s="88">
        <v>10209000</v>
      </c>
    </row>
    <row r="1129" spans="1:6" ht="15.75">
      <c r="A1129" s="136"/>
      <c r="B1129" s="130" t="s">
        <v>2152</v>
      </c>
      <c r="C1129" s="88">
        <v>13085000</v>
      </c>
      <c r="D1129" s="88">
        <v>0</v>
      </c>
      <c r="E1129" s="88">
        <v>0</v>
      </c>
      <c r="F1129" s="88">
        <v>13085000</v>
      </c>
    </row>
    <row r="1130" spans="1:6" ht="30">
      <c r="A1130" s="136"/>
      <c r="B1130" s="130" t="s">
        <v>2789</v>
      </c>
      <c r="C1130" s="88">
        <v>200000000</v>
      </c>
      <c r="D1130" s="88">
        <v>200000000</v>
      </c>
      <c r="E1130" s="88">
        <v>0</v>
      </c>
      <c r="F1130" s="88">
        <v>0</v>
      </c>
    </row>
    <row r="1131" spans="1:6" ht="30">
      <c r="A1131" s="136"/>
      <c r="B1131" s="130" t="s">
        <v>2790</v>
      </c>
      <c r="C1131" s="88">
        <v>1000000000</v>
      </c>
      <c r="D1131" s="88">
        <v>600000000</v>
      </c>
      <c r="E1131" s="88">
        <v>0</v>
      </c>
      <c r="F1131" s="88">
        <v>400000000</v>
      </c>
    </row>
    <row r="1132" spans="1:6" ht="45">
      <c r="A1132" s="136"/>
      <c r="B1132" s="130" t="s">
        <v>2791</v>
      </c>
      <c r="C1132" s="88">
        <v>5200000000</v>
      </c>
      <c r="D1132" s="88">
        <v>199839000</v>
      </c>
      <c r="E1132" s="88">
        <v>5000000000</v>
      </c>
      <c r="F1132" s="88">
        <v>161000</v>
      </c>
    </row>
    <row r="1133" spans="1:6" ht="15.75">
      <c r="A1133" s="55">
        <v>4</v>
      </c>
      <c r="B1133" s="129" t="s">
        <v>1806</v>
      </c>
      <c r="C1133" s="92">
        <v>7577002000</v>
      </c>
      <c r="D1133" s="92">
        <v>7577000000</v>
      </c>
      <c r="E1133" s="92">
        <v>0</v>
      </c>
      <c r="F1133" s="92">
        <v>2000</v>
      </c>
    </row>
    <row r="1134" spans="1:6" ht="30">
      <c r="A1134" s="136"/>
      <c r="B1134" s="130" t="s">
        <v>1376</v>
      </c>
      <c r="C1134" s="88">
        <v>1110000000</v>
      </c>
      <c r="D1134" s="88">
        <v>1110000000</v>
      </c>
      <c r="E1134" s="88">
        <v>0</v>
      </c>
      <c r="F1134" s="88">
        <v>0</v>
      </c>
    </row>
    <row r="1135" spans="1:6" ht="30">
      <c r="A1135" s="136"/>
      <c r="B1135" s="130" t="s">
        <v>1377</v>
      </c>
      <c r="C1135" s="88">
        <v>890000000</v>
      </c>
      <c r="D1135" s="88">
        <v>890000000</v>
      </c>
      <c r="E1135" s="88">
        <v>0</v>
      </c>
      <c r="F1135" s="88">
        <v>0</v>
      </c>
    </row>
    <row r="1136" spans="1:6" ht="15.75">
      <c r="A1136" s="136"/>
      <c r="B1136" s="130" t="s">
        <v>1378</v>
      </c>
      <c r="C1136" s="88">
        <v>1085000000</v>
      </c>
      <c r="D1136" s="88">
        <v>1085000000</v>
      </c>
      <c r="E1136" s="88">
        <v>0</v>
      </c>
      <c r="F1136" s="88">
        <v>0</v>
      </c>
    </row>
    <row r="1137" spans="1:6" ht="15.75">
      <c r="A1137" s="136"/>
      <c r="B1137" s="130" t="s">
        <v>1379</v>
      </c>
      <c r="C1137" s="88">
        <v>1115000000</v>
      </c>
      <c r="D1137" s="88">
        <v>1115000000</v>
      </c>
      <c r="E1137" s="88">
        <v>0</v>
      </c>
      <c r="F1137" s="88">
        <v>0</v>
      </c>
    </row>
    <row r="1138" spans="1:6" ht="30">
      <c r="A1138" s="136"/>
      <c r="B1138" s="130" t="s">
        <v>1385</v>
      </c>
      <c r="C1138" s="88">
        <v>660000000</v>
      </c>
      <c r="D1138" s="88">
        <v>660000000</v>
      </c>
      <c r="E1138" s="88">
        <v>0</v>
      </c>
      <c r="F1138" s="88">
        <v>0</v>
      </c>
    </row>
    <row r="1139" spans="1:6" ht="30">
      <c r="A1139" s="136"/>
      <c r="B1139" s="130" t="s">
        <v>1380</v>
      </c>
      <c r="C1139" s="88">
        <v>765001000</v>
      </c>
      <c r="D1139" s="88">
        <v>765000000</v>
      </c>
      <c r="E1139" s="88">
        <v>0</v>
      </c>
      <c r="F1139" s="88">
        <v>1000</v>
      </c>
    </row>
    <row r="1140" spans="1:6" ht="15.75">
      <c r="A1140" s="136"/>
      <c r="B1140" s="130" t="s">
        <v>1381</v>
      </c>
      <c r="C1140" s="88">
        <v>385000000</v>
      </c>
      <c r="D1140" s="88">
        <v>385000000</v>
      </c>
      <c r="E1140" s="88">
        <v>0</v>
      </c>
      <c r="F1140" s="88">
        <v>0</v>
      </c>
    </row>
    <row r="1141" spans="1:6" ht="30">
      <c r="A1141" s="136"/>
      <c r="B1141" s="130" t="s">
        <v>1382</v>
      </c>
      <c r="C1141" s="88">
        <v>677000000</v>
      </c>
      <c r="D1141" s="88">
        <v>677000000</v>
      </c>
      <c r="E1141" s="88">
        <v>0</v>
      </c>
      <c r="F1141" s="88">
        <v>0</v>
      </c>
    </row>
    <row r="1142" spans="1:6" ht="30">
      <c r="A1142" s="136"/>
      <c r="B1142" s="130" t="s">
        <v>1383</v>
      </c>
      <c r="C1142" s="88">
        <v>475000000</v>
      </c>
      <c r="D1142" s="88">
        <v>475000000</v>
      </c>
      <c r="E1142" s="88">
        <v>0</v>
      </c>
      <c r="F1142" s="88">
        <v>0</v>
      </c>
    </row>
    <row r="1143" spans="1:6" ht="30">
      <c r="A1143" s="136"/>
      <c r="B1143" s="130" t="s">
        <v>1384</v>
      </c>
      <c r="C1143" s="88">
        <v>415001000</v>
      </c>
      <c r="D1143" s="88">
        <v>415000000</v>
      </c>
      <c r="E1143" s="88">
        <v>0</v>
      </c>
      <c r="F1143" s="88">
        <v>1000</v>
      </c>
    </row>
    <row r="1144" spans="1:6" ht="15.75">
      <c r="A1144" s="55">
        <v>5</v>
      </c>
      <c r="B1144" s="129" t="s">
        <v>2153</v>
      </c>
      <c r="C1144" s="92">
        <v>107743000</v>
      </c>
      <c r="D1144" s="92">
        <v>0</v>
      </c>
      <c r="E1144" s="92">
        <v>0</v>
      </c>
      <c r="F1144" s="92">
        <v>107743000</v>
      </c>
    </row>
    <row r="1145" spans="1:6" ht="30">
      <c r="A1145" s="136"/>
      <c r="B1145" s="130" t="s">
        <v>2154</v>
      </c>
      <c r="C1145" s="88">
        <v>25781000</v>
      </c>
      <c r="D1145" s="88">
        <v>0</v>
      </c>
      <c r="E1145" s="88">
        <v>0</v>
      </c>
      <c r="F1145" s="88">
        <v>25781000</v>
      </c>
    </row>
    <row r="1146" spans="1:6" ht="30">
      <c r="A1146" s="136"/>
      <c r="B1146" s="130" t="s">
        <v>2155</v>
      </c>
      <c r="C1146" s="88">
        <v>18137000</v>
      </c>
      <c r="D1146" s="88">
        <v>0</v>
      </c>
      <c r="E1146" s="88">
        <v>0</v>
      </c>
      <c r="F1146" s="88">
        <v>18137000</v>
      </c>
    </row>
    <row r="1147" spans="1:6" ht="15.75">
      <c r="A1147" s="136"/>
      <c r="B1147" s="130" t="s">
        <v>2156</v>
      </c>
      <c r="C1147" s="88">
        <v>20000000</v>
      </c>
      <c r="D1147" s="88">
        <v>0</v>
      </c>
      <c r="E1147" s="88">
        <v>0</v>
      </c>
      <c r="F1147" s="88">
        <v>20000000</v>
      </c>
    </row>
    <row r="1148" spans="1:6" ht="15.75">
      <c r="A1148" s="136"/>
      <c r="B1148" s="130" t="s">
        <v>2792</v>
      </c>
      <c r="C1148" s="88">
        <v>43825000</v>
      </c>
      <c r="D1148" s="88">
        <v>0</v>
      </c>
      <c r="E1148" s="88">
        <v>0</v>
      </c>
      <c r="F1148" s="88">
        <v>43825000</v>
      </c>
    </row>
    <row r="1149" spans="1:6" ht="15.75">
      <c r="A1149" s="55">
        <v>6</v>
      </c>
      <c r="B1149" s="129" t="s">
        <v>1807</v>
      </c>
      <c r="C1149" s="92">
        <v>3616400000</v>
      </c>
      <c r="D1149" s="92">
        <v>2760000000</v>
      </c>
      <c r="E1149" s="92">
        <v>0</v>
      </c>
      <c r="F1149" s="92">
        <v>856400000</v>
      </c>
    </row>
    <row r="1150" spans="1:6" ht="30">
      <c r="A1150" s="136"/>
      <c r="B1150" s="130" t="s">
        <v>1386</v>
      </c>
      <c r="C1150" s="88">
        <v>1244250000</v>
      </c>
      <c r="D1150" s="88">
        <v>960000000</v>
      </c>
      <c r="E1150" s="88">
        <v>0</v>
      </c>
      <c r="F1150" s="88">
        <v>284250000</v>
      </c>
    </row>
    <row r="1151" spans="1:6" ht="30">
      <c r="A1151" s="136"/>
      <c r="B1151" s="130" t="s">
        <v>1387</v>
      </c>
      <c r="C1151" s="88">
        <v>1800000000</v>
      </c>
      <c r="D1151" s="88">
        <v>1800000000</v>
      </c>
      <c r="E1151" s="88">
        <v>0</v>
      </c>
      <c r="F1151" s="88">
        <v>0</v>
      </c>
    </row>
    <row r="1152" spans="1:6" ht="30">
      <c r="A1152" s="136"/>
      <c r="B1152" s="130" t="s">
        <v>2793</v>
      </c>
      <c r="C1152" s="88">
        <v>161000000</v>
      </c>
      <c r="D1152" s="88">
        <v>0</v>
      </c>
      <c r="E1152" s="88">
        <v>0</v>
      </c>
      <c r="F1152" s="88">
        <v>161000000</v>
      </c>
    </row>
    <row r="1153" spans="1:6" ht="30">
      <c r="A1153" s="136"/>
      <c r="B1153" s="130" t="s">
        <v>2794</v>
      </c>
      <c r="C1153" s="88">
        <v>411150000</v>
      </c>
      <c r="D1153" s="88">
        <v>0</v>
      </c>
      <c r="E1153" s="88">
        <v>0</v>
      </c>
      <c r="F1153" s="88">
        <v>411150000</v>
      </c>
    </row>
    <row r="1154" spans="1:6" ht="15.75">
      <c r="A1154" s="55">
        <v>7</v>
      </c>
      <c r="B1154" s="129" t="s">
        <v>2505</v>
      </c>
      <c r="C1154" s="92">
        <v>555202000</v>
      </c>
      <c r="D1154" s="92">
        <v>499468000</v>
      </c>
      <c r="E1154" s="92">
        <v>0</v>
      </c>
      <c r="F1154" s="92">
        <v>55734000</v>
      </c>
    </row>
    <row r="1155" spans="1:6" ht="30">
      <c r="A1155" s="136"/>
      <c r="B1155" s="130" t="s">
        <v>2506</v>
      </c>
      <c r="C1155" s="88">
        <v>555202000</v>
      </c>
      <c r="D1155" s="88">
        <v>499468000</v>
      </c>
      <c r="E1155" s="88">
        <v>0</v>
      </c>
      <c r="F1155" s="88">
        <v>55734000</v>
      </c>
    </row>
    <row r="1156" spans="1:6" ht="15.75">
      <c r="A1156" s="55">
        <v>8</v>
      </c>
      <c r="B1156" s="129" t="s">
        <v>1808</v>
      </c>
      <c r="C1156" s="92">
        <v>5621508395</v>
      </c>
      <c r="D1156" s="92">
        <v>4361126000</v>
      </c>
      <c r="E1156" s="92">
        <v>7186000</v>
      </c>
      <c r="F1156" s="92">
        <v>1253196395</v>
      </c>
    </row>
    <row r="1157" spans="1:6" ht="30">
      <c r="A1157" s="136"/>
      <c r="B1157" s="130" t="s">
        <v>1809</v>
      </c>
      <c r="C1157" s="88">
        <v>192000000</v>
      </c>
      <c r="D1157" s="88">
        <v>115963000</v>
      </c>
      <c r="E1157" s="88">
        <v>0</v>
      </c>
      <c r="F1157" s="88">
        <v>76037000</v>
      </c>
    </row>
    <row r="1158" spans="1:6" ht="30">
      <c r="A1158" s="136"/>
      <c r="B1158" s="130" t="s">
        <v>1413</v>
      </c>
      <c r="C1158" s="88">
        <v>605000000</v>
      </c>
      <c r="D1158" s="88">
        <v>605000000</v>
      </c>
      <c r="E1158" s="88">
        <v>0</v>
      </c>
      <c r="F1158" s="88">
        <v>0</v>
      </c>
    </row>
    <row r="1159" spans="1:6" ht="30">
      <c r="A1159" s="136"/>
      <c r="B1159" s="130" t="s">
        <v>1810</v>
      </c>
      <c r="C1159" s="88">
        <v>1300000000</v>
      </c>
      <c r="D1159" s="88">
        <v>1300000000</v>
      </c>
      <c r="E1159" s="88">
        <v>0</v>
      </c>
      <c r="F1159" s="88">
        <v>0</v>
      </c>
    </row>
    <row r="1160" spans="1:6" ht="30">
      <c r="A1160" s="136"/>
      <c r="B1160" s="130" t="s">
        <v>1388</v>
      </c>
      <c r="C1160" s="88">
        <v>810204395</v>
      </c>
      <c r="D1160" s="88">
        <v>184292000</v>
      </c>
      <c r="E1160" s="88">
        <v>7186000</v>
      </c>
      <c r="F1160" s="88">
        <v>618726395</v>
      </c>
    </row>
    <row r="1161" spans="1:6" ht="15.75">
      <c r="A1161" s="136"/>
      <c r="B1161" s="130" t="s">
        <v>2157</v>
      </c>
      <c r="C1161" s="88">
        <v>20000000</v>
      </c>
      <c r="D1161" s="88">
        <v>0</v>
      </c>
      <c r="E1161" s="88">
        <v>0</v>
      </c>
      <c r="F1161" s="88">
        <v>20000000</v>
      </c>
    </row>
    <row r="1162" spans="1:6" ht="15.75">
      <c r="A1162" s="136"/>
      <c r="B1162" s="130" t="s">
        <v>2158</v>
      </c>
      <c r="C1162" s="88">
        <v>1021000</v>
      </c>
      <c r="D1162" s="88">
        <v>0</v>
      </c>
      <c r="E1162" s="88">
        <v>0</v>
      </c>
      <c r="F1162" s="88">
        <v>1021000</v>
      </c>
    </row>
    <row r="1163" spans="1:6" ht="30">
      <c r="A1163" s="136"/>
      <c r="B1163" s="130" t="s">
        <v>2159</v>
      </c>
      <c r="C1163" s="88">
        <v>23283000</v>
      </c>
      <c r="D1163" s="88">
        <v>0</v>
      </c>
      <c r="E1163" s="88">
        <v>0</v>
      </c>
      <c r="F1163" s="88">
        <v>23283000</v>
      </c>
    </row>
    <row r="1164" spans="1:6" ht="30">
      <c r="A1164" s="136"/>
      <c r="B1164" s="130" t="s">
        <v>2795</v>
      </c>
      <c r="C1164" s="88">
        <v>710000000</v>
      </c>
      <c r="D1164" s="88">
        <v>684871000</v>
      </c>
      <c r="E1164" s="88">
        <v>0</v>
      </c>
      <c r="F1164" s="88">
        <v>25129000</v>
      </c>
    </row>
    <row r="1165" spans="1:6" ht="30">
      <c r="A1165" s="136"/>
      <c r="B1165" s="130" t="s">
        <v>2796</v>
      </c>
      <c r="C1165" s="88">
        <v>1090000000</v>
      </c>
      <c r="D1165" s="88">
        <v>730500000</v>
      </c>
      <c r="E1165" s="88">
        <v>0</v>
      </c>
      <c r="F1165" s="88">
        <v>359500000</v>
      </c>
    </row>
    <row r="1166" spans="1:6" ht="30">
      <c r="A1166" s="136"/>
      <c r="B1166" s="130" t="s">
        <v>2797</v>
      </c>
      <c r="C1166" s="88">
        <v>870000000</v>
      </c>
      <c r="D1166" s="88">
        <v>740500000</v>
      </c>
      <c r="E1166" s="88">
        <v>0</v>
      </c>
      <c r="F1166" s="88">
        <v>129500000</v>
      </c>
    </row>
    <row r="1167" spans="1:6" ht="15.75">
      <c r="A1167" s="55">
        <v>9</v>
      </c>
      <c r="B1167" s="129" t="s">
        <v>1811</v>
      </c>
      <c r="C1167" s="92">
        <v>2288000000</v>
      </c>
      <c r="D1167" s="92">
        <v>2283189000</v>
      </c>
      <c r="E1167" s="92">
        <v>0</v>
      </c>
      <c r="F1167" s="92">
        <v>4811000</v>
      </c>
    </row>
    <row r="1168" spans="1:6" ht="15.75">
      <c r="A1168" s="136"/>
      <c r="B1168" s="134" t="s">
        <v>1812</v>
      </c>
      <c r="C1168" s="88">
        <v>2288000000</v>
      </c>
      <c r="D1168" s="88">
        <v>2283189000</v>
      </c>
      <c r="E1168" s="88">
        <v>0</v>
      </c>
      <c r="F1168" s="88">
        <v>4811000</v>
      </c>
    </row>
    <row r="1169" spans="1:6" ht="15.75">
      <c r="A1169" s="55">
        <v>10</v>
      </c>
      <c r="B1169" s="129" t="s">
        <v>1813</v>
      </c>
      <c r="C1169" s="92">
        <v>4896000000</v>
      </c>
      <c r="D1169" s="92">
        <v>4871000000</v>
      </c>
      <c r="E1169" s="92">
        <v>0</v>
      </c>
      <c r="F1169" s="92">
        <v>25000000</v>
      </c>
    </row>
    <row r="1170" spans="1:6" ht="15.75">
      <c r="A1170" s="136"/>
      <c r="B1170" s="130" t="s">
        <v>1389</v>
      </c>
      <c r="C1170" s="88">
        <v>185000000</v>
      </c>
      <c r="D1170" s="88">
        <v>185000000</v>
      </c>
      <c r="E1170" s="88">
        <v>0</v>
      </c>
      <c r="F1170" s="88">
        <v>0</v>
      </c>
    </row>
    <row r="1171" spans="1:6" ht="30">
      <c r="A1171" s="136"/>
      <c r="B1171" s="130" t="s">
        <v>1390</v>
      </c>
      <c r="C1171" s="88">
        <v>1640000000</v>
      </c>
      <c r="D1171" s="88">
        <v>1640000000</v>
      </c>
      <c r="E1171" s="88">
        <v>0</v>
      </c>
      <c r="F1171" s="88">
        <v>0</v>
      </c>
    </row>
    <row r="1172" spans="1:6" ht="45">
      <c r="A1172" s="136"/>
      <c r="B1172" s="130" t="s">
        <v>1391</v>
      </c>
      <c r="C1172" s="88">
        <v>341000000</v>
      </c>
      <c r="D1172" s="88">
        <v>341000000</v>
      </c>
      <c r="E1172" s="88">
        <v>0</v>
      </c>
      <c r="F1172" s="88">
        <v>0</v>
      </c>
    </row>
    <row r="1173" spans="1:6" ht="30">
      <c r="A1173" s="136"/>
      <c r="B1173" s="130" t="s">
        <v>1392</v>
      </c>
      <c r="C1173" s="88">
        <v>125000000</v>
      </c>
      <c r="D1173" s="88">
        <v>125000000</v>
      </c>
      <c r="E1173" s="88">
        <v>0</v>
      </c>
      <c r="F1173" s="88">
        <v>0</v>
      </c>
    </row>
    <row r="1174" spans="1:6" ht="15.75">
      <c r="A1174" s="136"/>
      <c r="B1174" s="130" t="s">
        <v>1393</v>
      </c>
      <c r="C1174" s="88">
        <v>185000000</v>
      </c>
      <c r="D1174" s="88">
        <v>185000000</v>
      </c>
      <c r="E1174" s="88">
        <v>0</v>
      </c>
      <c r="F1174" s="88">
        <v>0</v>
      </c>
    </row>
    <row r="1175" spans="1:6" ht="30">
      <c r="A1175" s="136"/>
      <c r="B1175" s="130" t="s">
        <v>1394</v>
      </c>
      <c r="C1175" s="88">
        <v>215000000</v>
      </c>
      <c r="D1175" s="88">
        <v>215000000</v>
      </c>
      <c r="E1175" s="88">
        <v>0</v>
      </c>
      <c r="F1175" s="88">
        <v>0</v>
      </c>
    </row>
    <row r="1176" spans="1:6" ht="30">
      <c r="A1176" s="136"/>
      <c r="B1176" s="130" t="s">
        <v>1395</v>
      </c>
      <c r="C1176" s="88">
        <v>1070000000</v>
      </c>
      <c r="D1176" s="88">
        <v>1070000000</v>
      </c>
      <c r="E1176" s="88">
        <v>0</v>
      </c>
      <c r="F1176" s="88">
        <v>0</v>
      </c>
    </row>
    <row r="1177" spans="1:6" ht="30">
      <c r="A1177" s="136"/>
      <c r="B1177" s="130" t="s">
        <v>1396</v>
      </c>
      <c r="C1177" s="88">
        <v>700000000</v>
      </c>
      <c r="D1177" s="88">
        <v>675000000</v>
      </c>
      <c r="E1177" s="88">
        <v>0</v>
      </c>
      <c r="F1177" s="88">
        <v>25000000</v>
      </c>
    </row>
    <row r="1178" spans="1:6" ht="15.75">
      <c r="A1178" s="136"/>
      <c r="B1178" s="130" t="s">
        <v>1397</v>
      </c>
      <c r="C1178" s="88">
        <v>175000000</v>
      </c>
      <c r="D1178" s="88">
        <v>175000000</v>
      </c>
      <c r="E1178" s="88">
        <v>0</v>
      </c>
      <c r="F1178" s="88">
        <v>0</v>
      </c>
    </row>
    <row r="1179" spans="1:6" ht="15.75">
      <c r="A1179" s="136"/>
      <c r="B1179" s="130" t="s">
        <v>1398</v>
      </c>
      <c r="C1179" s="88">
        <v>260000000</v>
      </c>
      <c r="D1179" s="88">
        <v>260000000</v>
      </c>
      <c r="E1179" s="88">
        <v>0</v>
      </c>
      <c r="F1179" s="88">
        <v>0</v>
      </c>
    </row>
    <row r="1180" spans="1:6" ht="15.75">
      <c r="A1180" s="55">
        <v>11</v>
      </c>
      <c r="B1180" s="129" t="s">
        <v>2160</v>
      </c>
      <c r="C1180" s="92">
        <v>78474000</v>
      </c>
      <c r="D1180" s="92">
        <v>0</v>
      </c>
      <c r="E1180" s="92">
        <v>0</v>
      </c>
      <c r="F1180" s="92">
        <v>78474000</v>
      </c>
    </row>
    <row r="1181" spans="1:6" ht="15.75">
      <c r="A1181" s="136"/>
      <c r="B1181" s="1" t="s">
        <v>2161</v>
      </c>
      <c r="C1181" s="88">
        <v>78474000</v>
      </c>
      <c r="D1181" s="88">
        <v>0</v>
      </c>
      <c r="E1181" s="88">
        <v>0</v>
      </c>
      <c r="F1181" s="88">
        <v>78474000</v>
      </c>
    </row>
    <row r="1182" spans="1:6" ht="15.75">
      <c r="A1182" s="55">
        <v>12</v>
      </c>
      <c r="B1182" s="129" t="s">
        <v>1814</v>
      </c>
      <c r="C1182" s="92">
        <v>7389000000</v>
      </c>
      <c r="D1182" s="92">
        <v>4138268000</v>
      </c>
      <c r="E1182" s="92">
        <v>2200000000</v>
      </c>
      <c r="F1182" s="92">
        <v>1050732000</v>
      </c>
    </row>
    <row r="1183" spans="1:6" ht="30">
      <c r="A1183" s="136"/>
      <c r="B1183" s="130" t="s">
        <v>1399</v>
      </c>
      <c r="C1183" s="88">
        <v>3264000000</v>
      </c>
      <c r="D1183" s="88">
        <v>2213268000</v>
      </c>
      <c r="E1183" s="88">
        <v>0</v>
      </c>
      <c r="F1183" s="88">
        <v>1050732000</v>
      </c>
    </row>
    <row r="1184" spans="1:6" ht="30">
      <c r="A1184" s="136"/>
      <c r="B1184" s="130" t="s">
        <v>1400</v>
      </c>
      <c r="C1184" s="88">
        <v>225000000</v>
      </c>
      <c r="D1184" s="88">
        <v>225000000</v>
      </c>
      <c r="E1184" s="88">
        <v>0</v>
      </c>
      <c r="F1184" s="88">
        <v>0</v>
      </c>
    </row>
    <row r="1185" spans="1:6" ht="15.75">
      <c r="A1185" s="136"/>
      <c r="B1185" s="130" t="s">
        <v>2798</v>
      </c>
      <c r="C1185" s="88">
        <v>1500000000</v>
      </c>
      <c r="D1185" s="88">
        <v>100000000</v>
      </c>
      <c r="E1185" s="88">
        <v>1400000000</v>
      </c>
      <c r="F1185" s="88">
        <v>0</v>
      </c>
    </row>
    <row r="1186" spans="1:6" ht="15.75">
      <c r="A1186" s="136"/>
      <c r="B1186" s="130" t="s">
        <v>2799</v>
      </c>
      <c r="C1186" s="88">
        <v>1500000000</v>
      </c>
      <c r="D1186" s="88">
        <v>1500000000</v>
      </c>
      <c r="E1186" s="88">
        <v>0</v>
      </c>
      <c r="F1186" s="88">
        <v>0</v>
      </c>
    </row>
    <row r="1187" spans="1:6" ht="15.75">
      <c r="A1187" s="136"/>
      <c r="B1187" s="130" t="s">
        <v>2800</v>
      </c>
      <c r="C1187" s="88">
        <v>900000000</v>
      </c>
      <c r="D1187" s="88">
        <v>100000000</v>
      </c>
      <c r="E1187" s="88">
        <v>800000000</v>
      </c>
      <c r="F1187" s="88">
        <v>0</v>
      </c>
    </row>
    <row r="1188" spans="1:6" ht="15.75">
      <c r="A1188" s="55">
        <v>13</v>
      </c>
      <c r="B1188" s="129" t="s">
        <v>1815</v>
      </c>
      <c r="C1188" s="92">
        <v>9426000000</v>
      </c>
      <c r="D1188" s="92">
        <v>5065512000</v>
      </c>
      <c r="E1188" s="92">
        <v>4100000000</v>
      </c>
      <c r="F1188" s="92">
        <v>260488000</v>
      </c>
    </row>
    <row r="1189" spans="1:6" ht="30">
      <c r="A1189" s="136"/>
      <c r="B1189" s="130" t="s">
        <v>1404</v>
      </c>
      <c r="C1189" s="88">
        <v>2316000000</v>
      </c>
      <c r="D1189" s="88">
        <v>2055512000</v>
      </c>
      <c r="E1189" s="88">
        <v>0</v>
      </c>
      <c r="F1189" s="88">
        <v>260488000</v>
      </c>
    </row>
    <row r="1190" spans="1:6" ht="15.75">
      <c r="A1190" s="136"/>
      <c r="B1190" s="130" t="s">
        <v>1401</v>
      </c>
      <c r="C1190" s="88">
        <v>150000000</v>
      </c>
      <c r="D1190" s="88">
        <v>150000000</v>
      </c>
      <c r="E1190" s="88">
        <v>0</v>
      </c>
      <c r="F1190" s="88">
        <v>0</v>
      </c>
    </row>
    <row r="1191" spans="1:6" ht="15.75">
      <c r="A1191" s="136"/>
      <c r="B1191" s="130" t="s">
        <v>1403</v>
      </c>
      <c r="C1191" s="88">
        <v>990000000</v>
      </c>
      <c r="D1191" s="88">
        <v>990000000</v>
      </c>
      <c r="E1191" s="88">
        <v>0</v>
      </c>
      <c r="F1191" s="88">
        <v>0</v>
      </c>
    </row>
    <row r="1192" spans="1:6" ht="15.75">
      <c r="A1192" s="136"/>
      <c r="B1192" s="130" t="s">
        <v>1402</v>
      </c>
      <c r="C1192" s="88">
        <v>400000000</v>
      </c>
      <c r="D1192" s="88">
        <v>400000000</v>
      </c>
      <c r="E1192" s="88">
        <v>0</v>
      </c>
      <c r="F1192" s="88">
        <v>0</v>
      </c>
    </row>
    <row r="1193" spans="1:6" ht="15.75">
      <c r="A1193" s="136"/>
      <c r="B1193" s="130" t="s">
        <v>1405</v>
      </c>
      <c r="C1193" s="88">
        <v>190000000</v>
      </c>
      <c r="D1193" s="88">
        <v>190000000</v>
      </c>
      <c r="E1193" s="88">
        <v>0</v>
      </c>
      <c r="F1193" s="88">
        <v>0</v>
      </c>
    </row>
    <row r="1194" spans="1:6" ht="15.75">
      <c r="A1194" s="136"/>
      <c r="B1194" s="130" t="s">
        <v>1406</v>
      </c>
      <c r="C1194" s="88">
        <v>180000000</v>
      </c>
      <c r="D1194" s="88">
        <v>180000000</v>
      </c>
      <c r="E1194" s="88">
        <v>0</v>
      </c>
      <c r="F1194" s="88">
        <v>0</v>
      </c>
    </row>
    <row r="1195" spans="1:6" ht="15.75">
      <c r="A1195" s="136"/>
      <c r="B1195" s="130" t="s">
        <v>2801</v>
      </c>
      <c r="C1195" s="88">
        <v>4400000000</v>
      </c>
      <c r="D1195" s="88">
        <v>300000000</v>
      </c>
      <c r="E1195" s="88">
        <v>4100000000</v>
      </c>
      <c r="F1195" s="88">
        <v>0</v>
      </c>
    </row>
    <row r="1196" spans="1:6" ht="30">
      <c r="A1196" s="136"/>
      <c r="B1196" s="130" t="s">
        <v>2802</v>
      </c>
      <c r="C1196" s="88">
        <v>400000000</v>
      </c>
      <c r="D1196" s="88">
        <v>400000000</v>
      </c>
      <c r="E1196" s="88">
        <v>0</v>
      </c>
      <c r="F1196" s="88">
        <v>0</v>
      </c>
    </row>
    <row r="1197" spans="1:6" ht="30">
      <c r="A1197" s="136"/>
      <c r="B1197" s="130" t="s">
        <v>2803</v>
      </c>
      <c r="C1197" s="88">
        <v>400000000</v>
      </c>
      <c r="D1197" s="88">
        <v>400000000</v>
      </c>
      <c r="E1197" s="88">
        <v>0</v>
      </c>
      <c r="F1197" s="88">
        <v>0</v>
      </c>
    </row>
    <row r="1198" spans="1:6" ht="15.75">
      <c r="A1198" s="55">
        <v>14</v>
      </c>
      <c r="B1198" s="129" t="s">
        <v>1816</v>
      </c>
      <c r="C1198" s="92">
        <v>93070600</v>
      </c>
      <c r="D1198" s="92">
        <v>65384000</v>
      </c>
      <c r="E1198" s="92">
        <v>0</v>
      </c>
      <c r="F1198" s="92">
        <v>27686600</v>
      </c>
    </row>
    <row r="1199" spans="1:6" ht="30">
      <c r="A1199" s="137"/>
      <c r="B1199" s="130" t="s">
        <v>1494</v>
      </c>
      <c r="C1199" s="88">
        <v>93070600</v>
      </c>
      <c r="D1199" s="88">
        <v>65384000</v>
      </c>
      <c r="E1199" s="88">
        <v>0</v>
      </c>
      <c r="F1199" s="88">
        <v>27686600</v>
      </c>
    </row>
  </sheetData>
  <sheetProtection/>
  <mergeCells count="4">
    <mergeCell ref="E1:F1"/>
    <mergeCell ref="A2:F2"/>
    <mergeCell ref="A3:F3"/>
    <mergeCell ref="E4:F4"/>
  </mergeCells>
  <conditionalFormatting sqref="B76:B98">
    <cfRule type="duplicateValues" priority="190" dxfId="192" stopIfTrue="1">
      <formula>AND(COUNTIF($B$76:$B$98,B76)&gt;1,NOT(ISBLANK(B76)))</formula>
    </cfRule>
  </conditionalFormatting>
  <conditionalFormatting sqref="B100:B106">
    <cfRule type="duplicateValues" priority="189" dxfId="192" stopIfTrue="1">
      <formula>AND(COUNTIF($B$100:$B$106,B100)&gt;1,NOT(ISBLANK(B100)))</formula>
    </cfRule>
  </conditionalFormatting>
  <conditionalFormatting sqref="B112:B122">
    <cfRule type="duplicateValues" priority="188" dxfId="192" stopIfTrue="1">
      <formula>AND(COUNTIF($B$112:$B$122,B112)&gt;1,NOT(ISBLANK(B112)))</formula>
    </cfRule>
  </conditionalFormatting>
  <conditionalFormatting sqref="B124:B129">
    <cfRule type="duplicateValues" priority="187" dxfId="192" stopIfTrue="1">
      <formula>AND(COUNTIF($B$124:$B$129,B124)&gt;1,NOT(ISBLANK(B124)))</formula>
    </cfRule>
  </conditionalFormatting>
  <conditionalFormatting sqref="B132:B147">
    <cfRule type="duplicateValues" priority="186" dxfId="192" stopIfTrue="1">
      <formula>AND(COUNTIF($B$132:$B$147,B132)&gt;1,NOT(ISBLANK(B132)))</formula>
    </cfRule>
  </conditionalFormatting>
  <conditionalFormatting sqref="B152:B170">
    <cfRule type="duplicateValues" priority="185" dxfId="192" stopIfTrue="1">
      <formula>AND(COUNTIF($B$152:$B$170,B152)&gt;1,NOT(ISBLANK(B152)))</formula>
    </cfRule>
  </conditionalFormatting>
  <conditionalFormatting sqref="B172:B184">
    <cfRule type="duplicateValues" priority="184" dxfId="192" stopIfTrue="1">
      <formula>AND(COUNTIF($B$172:$B$184,B172)&gt;1,NOT(ISBLANK(B172)))</formula>
    </cfRule>
  </conditionalFormatting>
  <conditionalFormatting sqref="B186:B199">
    <cfRule type="duplicateValues" priority="183" dxfId="192" stopIfTrue="1">
      <formula>AND(COUNTIF($B$186:$B$199,B186)&gt;1,NOT(ISBLANK(B186)))</formula>
    </cfRule>
  </conditionalFormatting>
  <conditionalFormatting sqref="B201:B234">
    <cfRule type="duplicateValues" priority="182" dxfId="192" stopIfTrue="1">
      <formula>AND(COUNTIF($B$201:$B$234,B201)&gt;1,NOT(ISBLANK(B201)))</formula>
    </cfRule>
  </conditionalFormatting>
  <conditionalFormatting sqref="B237:B240">
    <cfRule type="duplicateValues" priority="181" dxfId="192" stopIfTrue="1">
      <formula>AND(COUNTIF($B$237:$B$240,B237)&gt;1,NOT(ISBLANK(B237)))</formula>
    </cfRule>
  </conditionalFormatting>
  <conditionalFormatting sqref="B242:B243">
    <cfRule type="duplicateValues" priority="180" dxfId="192" stopIfTrue="1">
      <formula>AND(COUNTIF($B$242:$B$243,B242)&gt;1,NOT(ISBLANK(B242)))</formula>
    </cfRule>
  </conditionalFormatting>
  <conditionalFormatting sqref="B252:B259">
    <cfRule type="duplicateValues" priority="179" dxfId="192" stopIfTrue="1">
      <formula>AND(COUNTIF($B$252:$B$259,B252)&gt;1,NOT(ISBLANK(B252)))</formula>
    </cfRule>
  </conditionalFormatting>
  <conditionalFormatting sqref="B261">
    <cfRule type="duplicateValues" priority="178" dxfId="192" stopIfTrue="1">
      <formula>AND(COUNTIF($B$261:$B$261,B261)&gt;1,NOT(ISBLANK(B261)))</formula>
    </cfRule>
  </conditionalFormatting>
  <conditionalFormatting sqref="B265:B269">
    <cfRule type="duplicateValues" priority="177" dxfId="192" stopIfTrue="1">
      <formula>AND(COUNTIF($B$265:$B$269,B265)&gt;1,NOT(ISBLANK(B265)))</formula>
    </cfRule>
  </conditionalFormatting>
  <conditionalFormatting sqref="B273:B275">
    <cfRule type="duplicateValues" priority="176" dxfId="192" stopIfTrue="1">
      <formula>AND(COUNTIF($B$273:$B$275,B273)&gt;1,NOT(ISBLANK(B273)))</formula>
    </cfRule>
  </conditionalFormatting>
  <conditionalFormatting sqref="B277:B281">
    <cfRule type="duplicateValues" priority="175" dxfId="192" stopIfTrue="1">
      <formula>AND(COUNTIF($B$277:$B$281,B277)&gt;1,NOT(ISBLANK(B277)))</formula>
    </cfRule>
  </conditionalFormatting>
  <conditionalFormatting sqref="B286">
    <cfRule type="duplicateValues" priority="174" dxfId="192" stopIfTrue="1">
      <formula>AND(COUNTIF($B$286:$B$286,B286)&gt;1,NOT(ISBLANK(B286)))</formula>
    </cfRule>
  </conditionalFormatting>
  <conditionalFormatting sqref="B288:B296">
    <cfRule type="duplicateValues" priority="173" dxfId="192" stopIfTrue="1">
      <formula>AND(COUNTIF($B$288:$B$296,B288)&gt;1,NOT(ISBLANK(B288)))</formula>
    </cfRule>
  </conditionalFormatting>
  <conditionalFormatting sqref="B300:B311">
    <cfRule type="duplicateValues" priority="172" dxfId="192" stopIfTrue="1">
      <formula>AND(COUNTIF($B$300:$B$311,B300)&gt;1,NOT(ISBLANK(B300)))</formula>
    </cfRule>
  </conditionalFormatting>
  <conditionalFormatting sqref="B313:B323">
    <cfRule type="duplicateValues" priority="171" dxfId="192" stopIfTrue="1">
      <formula>AND(COUNTIF($B$313:$B$323,B313)&gt;1,NOT(ISBLANK(B313)))</formula>
    </cfRule>
  </conditionalFormatting>
  <conditionalFormatting sqref="B330">
    <cfRule type="duplicateValues" priority="170" dxfId="192" stopIfTrue="1">
      <formula>AND(COUNTIF($B$330:$B$330,B330)&gt;1,NOT(ISBLANK(B330)))</formula>
    </cfRule>
  </conditionalFormatting>
  <conditionalFormatting sqref="B333:B341">
    <cfRule type="duplicateValues" priority="169" dxfId="192" stopIfTrue="1">
      <formula>AND(COUNTIF($B$333:$B$341,B333)&gt;1,NOT(ISBLANK(B333)))</formula>
    </cfRule>
  </conditionalFormatting>
  <conditionalFormatting sqref="B356">
    <cfRule type="duplicateValues" priority="168" dxfId="192" stopIfTrue="1">
      <formula>AND(COUNTIF($B$356:$B$356,B356)&gt;1,NOT(ISBLANK(B356)))</formula>
    </cfRule>
  </conditionalFormatting>
  <conditionalFormatting sqref="B365">
    <cfRule type="duplicateValues" priority="167" dxfId="192" stopIfTrue="1">
      <formula>AND(COUNTIF($B$365:$B$365,B365)&gt;1,NOT(ISBLANK(B365)))</formula>
    </cfRule>
  </conditionalFormatting>
  <conditionalFormatting sqref="B367">
    <cfRule type="duplicateValues" priority="166" dxfId="192" stopIfTrue="1">
      <formula>AND(COUNTIF($B$367:$B$367,B367)&gt;1,NOT(ISBLANK(B367)))</formula>
    </cfRule>
  </conditionalFormatting>
  <conditionalFormatting sqref="B387:B389">
    <cfRule type="duplicateValues" priority="165" dxfId="192" stopIfTrue="1">
      <formula>AND(COUNTIF($B$387:$B$389,B387)&gt;1,NOT(ISBLANK(B387)))</formula>
    </cfRule>
  </conditionalFormatting>
  <conditionalFormatting sqref="B402:B406">
    <cfRule type="duplicateValues" priority="164" dxfId="192" stopIfTrue="1">
      <formula>AND(COUNTIF($B$402:$B$406,B402)&gt;1,NOT(ISBLANK(B402)))</formula>
    </cfRule>
  </conditionalFormatting>
  <conditionalFormatting sqref="B427">
    <cfRule type="duplicateValues" priority="163" dxfId="192" stopIfTrue="1">
      <formula>AND(COUNTIF($B$427:$B$427,B427)&gt;1,NOT(ISBLANK(B427)))</formula>
    </cfRule>
  </conditionalFormatting>
  <conditionalFormatting sqref="B428">
    <cfRule type="duplicateValues" priority="162" dxfId="192" stopIfTrue="1">
      <formula>AND(COUNTIF($B$428:$B$428,B428)&gt;1,NOT(ISBLANK(B428)))</formula>
    </cfRule>
  </conditionalFormatting>
  <conditionalFormatting sqref="B440">
    <cfRule type="duplicateValues" priority="161" dxfId="192" stopIfTrue="1">
      <formula>AND(COUNTIF($B$440:$B$440,B440)&gt;1,NOT(ISBLANK(B440)))</formula>
    </cfRule>
  </conditionalFormatting>
  <conditionalFormatting sqref="B453">
    <cfRule type="duplicateValues" priority="160" dxfId="192" stopIfTrue="1">
      <formula>AND(COUNTIF($B$453:$B$453,B453)&gt;1,NOT(ISBLANK(B453)))</formula>
    </cfRule>
  </conditionalFormatting>
  <conditionalFormatting sqref="B458:B460">
    <cfRule type="duplicateValues" priority="159" dxfId="192" stopIfTrue="1">
      <formula>AND(COUNTIF($B$458:$B$460,B458)&gt;1,NOT(ISBLANK(B458)))</formula>
    </cfRule>
  </conditionalFormatting>
  <conditionalFormatting sqref="B914">
    <cfRule type="duplicateValues" priority="158" dxfId="192" stopIfTrue="1">
      <formula>AND(COUNTIF($B$914:$B$914,B914)&gt;1,NOT(ISBLANK(B914)))</formula>
    </cfRule>
  </conditionalFormatting>
  <conditionalFormatting sqref="B1167:B1169 B1115 B1065 B1009 B993 B915 B913 B859 B832 B813 B802 B760 B741 B751 B736 B666 B616 B562 B507 B496 B486 B464 B469:B473 B457 B452 B448 B439 B426 B420 B414 B401 B375 B366 B364 B360 B343 B332 B329 B312 B299 B287 B285 B276 B272 B264 B260 B248 B251 B241 B236 B200 B185 B171 B151 B131 B123 B111 B99 B7:B75 B349:B351 B355 B386 B503 B514 B516 B520 B533 B536 B541 B552 B573 B585 B590 B599 B606 B636 B639 B651 B656 B677 B686 B715 B764 B776 B790 B805:B807 B818 B844 B852 B864 B871 B886 B897 B901 B908 B1020 B1030 B1042 B1071 B1084 B1090 B1098 B1101 B1124 B1126 B1133 B1144 B1149 B1154 B1156 B1180:B1182 B1188 B1198">
    <cfRule type="duplicateValues" priority="191" dxfId="192" stopIfTrue="1">
      <formula>#VALUE!</formula>
    </cfRule>
  </conditionalFormatting>
  <conditionalFormatting sqref="B107:B110">
    <cfRule type="duplicateValues" priority="157" dxfId="192" stopIfTrue="1">
      <formula>AND(COUNTIF($B$107:$B$110,B107)&gt;1,NOT(ISBLANK(B107)))</formula>
    </cfRule>
  </conditionalFormatting>
  <conditionalFormatting sqref="B130">
    <cfRule type="duplicateValues" priority="156" dxfId="192" stopIfTrue="1">
      <formula>AND(COUNTIF($B$130:$B$130,B130)&gt;1,NOT(ISBLANK(B130)))</formula>
    </cfRule>
  </conditionalFormatting>
  <conditionalFormatting sqref="B148:B150">
    <cfRule type="duplicateValues" priority="155" dxfId="192" stopIfTrue="1">
      <formula>AND(COUNTIF($B$148:$B$150,B148)&gt;1,NOT(ISBLANK(B148)))</formula>
    </cfRule>
  </conditionalFormatting>
  <conditionalFormatting sqref="B244:B247">
    <cfRule type="duplicateValues" priority="154" dxfId="192" stopIfTrue="1">
      <formula>AND(COUNTIF($B$244:$B$247,B244)&gt;1,NOT(ISBLANK(B244)))</formula>
    </cfRule>
  </conditionalFormatting>
  <conditionalFormatting sqref="B249:B250">
    <cfRule type="duplicateValues" priority="153" dxfId="192" stopIfTrue="1">
      <formula>AND(COUNTIF($B$249:$B$250,B249)&gt;1,NOT(ISBLANK(B249)))</formula>
    </cfRule>
  </conditionalFormatting>
  <conditionalFormatting sqref="B262:B263">
    <cfRule type="duplicateValues" priority="152" dxfId="192" stopIfTrue="1">
      <formula>AND(COUNTIF($B$262:$B$263,B262)&gt;1,NOT(ISBLANK(B262)))</formula>
    </cfRule>
  </conditionalFormatting>
  <conditionalFormatting sqref="B270:B271">
    <cfRule type="duplicateValues" priority="151" dxfId="192" stopIfTrue="1">
      <formula>AND(COUNTIF($B$270:$B$271,B270)&gt;1,NOT(ISBLANK(B270)))</formula>
    </cfRule>
  </conditionalFormatting>
  <conditionalFormatting sqref="B282:B284">
    <cfRule type="duplicateValues" priority="150" dxfId="192" stopIfTrue="1">
      <formula>AND(COUNTIF($B$282:$B$284,B282)&gt;1,NOT(ISBLANK(B282)))</formula>
    </cfRule>
  </conditionalFormatting>
  <conditionalFormatting sqref="B297:B298">
    <cfRule type="duplicateValues" priority="149" dxfId="192" stopIfTrue="1">
      <formula>AND(COUNTIF($B$297:$B$298,B297)&gt;1,NOT(ISBLANK(B297)))</formula>
    </cfRule>
  </conditionalFormatting>
  <conditionalFormatting sqref="B324:B328">
    <cfRule type="duplicateValues" priority="148" dxfId="192" stopIfTrue="1">
      <formula>AND(COUNTIF($B$324:$B$328,B324)&gt;1,NOT(ISBLANK(B324)))</formula>
    </cfRule>
  </conditionalFormatting>
  <conditionalFormatting sqref="B344:B348">
    <cfRule type="duplicateValues" priority="147" dxfId="192" stopIfTrue="1">
      <formula>AND(COUNTIF($B$344:$B$348,B344)&gt;1,NOT(ISBLANK(B344)))</formula>
    </cfRule>
  </conditionalFormatting>
  <conditionalFormatting sqref="B352:B354">
    <cfRule type="duplicateValues" priority="146" dxfId="192" stopIfTrue="1">
      <formula>AND(COUNTIF($B$352:$B$354,B352)&gt;1,NOT(ISBLANK(B352)))</formula>
    </cfRule>
  </conditionalFormatting>
  <conditionalFormatting sqref="B357:B359">
    <cfRule type="duplicateValues" priority="145" dxfId="192" stopIfTrue="1">
      <formula>AND(COUNTIF($B$357:$B$359,B357)&gt;1,NOT(ISBLANK(B357)))</formula>
    </cfRule>
  </conditionalFormatting>
  <conditionalFormatting sqref="B361:B363">
    <cfRule type="duplicateValues" priority="144" dxfId="192" stopIfTrue="1">
      <formula>AND(COUNTIF($B$361:$B$363,B361)&gt;1,NOT(ISBLANK(B361)))</formula>
    </cfRule>
  </conditionalFormatting>
  <conditionalFormatting sqref="B368:B374">
    <cfRule type="duplicateValues" priority="143" dxfId="192" stopIfTrue="1">
      <formula>AND(COUNTIF($B$368:$B$374,B368)&gt;1,NOT(ISBLANK(B368)))</formula>
    </cfRule>
  </conditionalFormatting>
  <conditionalFormatting sqref="B376:B385">
    <cfRule type="duplicateValues" priority="142" dxfId="192" stopIfTrue="1">
      <formula>AND(COUNTIF($B$376:$B$385,B376)&gt;1,NOT(ISBLANK(B376)))</formula>
    </cfRule>
  </conditionalFormatting>
  <conditionalFormatting sqref="B390:B400">
    <cfRule type="duplicateValues" priority="141" dxfId="192" stopIfTrue="1">
      <formula>AND(COUNTIF($B$390:$B$400,B390)&gt;1,NOT(ISBLANK(B390)))</formula>
    </cfRule>
  </conditionalFormatting>
  <conditionalFormatting sqref="B407:B413">
    <cfRule type="duplicateValues" priority="140" dxfId="192" stopIfTrue="1">
      <formula>AND(COUNTIF($B$407:$B$413,B407)&gt;1,NOT(ISBLANK(B407)))</formula>
    </cfRule>
  </conditionalFormatting>
  <conditionalFormatting sqref="B415:B419">
    <cfRule type="duplicateValues" priority="139" dxfId="192" stopIfTrue="1">
      <formula>AND(COUNTIF($B$415:$B$419,B415)&gt;1,NOT(ISBLANK(B415)))</formula>
    </cfRule>
  </conditionalFormatting>
  <conditionalFormatting sqref="B421:B425">
    <cfRule type="duplicateValues" priority="138" dxfId="192" stopIfTrue="1">
      <formula>AND(COUNTIF($B$421:$B$425,B421)&gt;1,NOT(ISBLANK(B421)))</formula>
    </cfRule>
  </conditionalFormatting>
  <conditionalFormatting sqref="B429:B433">
    <cfRule type="duplicateValues" priority="137" dxfId="192" stopIfTrue="1">
      <formula>AND(COUNTIF($B$429:$B$433,B429)&gt;1,NOT(ISBLANK(B429)))</formula>
    </cfRule>
  </conditionalFormatting>
  <conditionalFormatting sqref="B434:B438">
    <cfRule type="duplicateValues" priority="136" dxfId="192" stopIfTrue="1">
      <formula>AND(COUNTIF($B$434:$B$438,B434)&gt;1,NOT(ISBLANK(B434)))</formula>
    </cfRule>
  </conditionalFormatting>
  <conditionalFormatting sqref="B441:B445">
    <cfRule type="duplicateValues" priority="135" dxfId="192" stopIfTrue="1">
      <formula>AND(COUNTIF($B$441:$B$445,B441)&gt;1,NOT(ISBLANK(B441)))</formula>
    </cfRule>
  </conditionalFormatting>
  <conditionalFormatting sqref="B446">
    <cfRule type="duplicateValues" priority="134" dxfId="192" stopIfTrue="1">
      <formula>AND(COUNTIF($B$446:$B$446,B446)&gt;1,NOT(ISBLANK(B446)))</formula>
    </cfRule>
  </conditionalFormatting>
  <conditionalFormatting sqref="B449:B451">
    <cfRule type="duplicateValues" priority="133" dxfId="192" stopIfTrue="1">
      <formula>AND(COUNTIF($B$449:$B$451,B449)&gt;1,NOT(ISBLANK(B449)))</formula>
    </cfRule>
  </conditionalFormatting>
  <conditionalFormatting sqref="B454:B456">
    <cfRule type="duplicateValues" priority="132" dxfId="192" stopIfTrue="1">
      <formula>AND(COUNTIF($B$454:$B$456,B454)&gt;1,NOT(ISBLANK(B454)))</formula>
    </cfRule>
  </conditionalFormatting>
  <conditionalFormatting sqref="B461:B463">
    <cfRule type="duplicateValues" priority="131" dxfId="192" stopIfTrue="1">
      <formula>AND(COUNTIF($B$461:$B$463,B461)&gt;1,NOT(ISBLANK(B461)))</formula>
    </cfRule>
  </conditionalFormatting>
  <conditionalFormatting sqref="B465:B467">
    <cfRule type="duplicateValues" priority="130" dxfId="192" stopIfTrue="1">
      <formula>AND(COUNTIF($B$465:$B$467,B465)&gt;1,NOT(ISBLANK(B465)))</formula>
    </cfRule>
  </conditionalFormatting>
  <conditionalFormatting sqref="B468">
    <cfRule type="duplicateValues" priority="129" dxfId="192" stopIfTrue="1">
      <formula>AND(COUNTIF($B$468:$B$468,B468)&gt;1,NOT(ISBLANK(B468)))</formula>
    </cfRule>
  </conditionalFormatting>
  <conditionalFormatting sqref="B474">
    <cfRule type="duplicateValues" priority="128" dxfId="192" stopIfTrue="1">
      <formula>AND(COUNTIF($B$474:$B$474,B474)&gt;1,NOT(ISBLANK(B474)))</formula>
    </cfRule>
  </conditionalFormatting>
  <conditionalFormatting sqref="B475:B485">
    <cfRule type="duplicateValues" priority="127" dxfId="192" stopIfTrue="1">
      <formula>AND(COUNTIF($B$475:$B$485,B475)&gt;1,NOT(ISBLANK(B475)))</formula>
    </cfRule>
  </conditionalFormatting>
  <conditionalFormatting sqref="B487:B495">
    <cfRule type="duplicateValues" priority="126" dxfId="192" stopIfTrue="1">
      <formula>AND(COUNTIF($B$487:$B$495,B487)&gt;1,NOT(ISBLANK(B487)))</formula>
    </cfRule>
  </conditionalFormatting>
  <conditionalFormatting sqref="B497:B502">
    <cfRule type="duplicateValues" priority="125" dxfId="192" stopIfTrue="1">
      <formula>AND(COUNTIF($B$497:$B$502,B497)&gt;1,NOT(ISBLANK(B497)))</formula>
    </cfRule>
  </conditionalFormatting>
  <conditionalFormatting sqref="B504:B506">
    <cfRule type="duplicateValues" priority="124" dxfId="192" stopIfTrue="1">
      <formula>AND(COUNTIF($B$504:$B$506,B504)&gt;1,NOT(ISBLANK(B504)))</formula>
    </cfRule>
  </conditionalFormatting>
  <conditionalFormatting sqref="B508:B513">
    <cfRule type="duplicateValues" priority="123" dxfId="192" stopIfTrue="1">
      <formula>AND(COUNTIF($B$508:$B$513,B508)&gt;1,NOT(ISBLANK(B508)))</formula>
    </cfRule>
  </conditionalFormatting>
  <conditionalFormatting sqref="B515">
    <cfRule type="duplicateValues" priority="122" dxfId="192" stopIfTrue="1">
      <formula>AND(COUNTIF($B$515:$B$515,B515)&gt;1,NOT(ISBLANK(B515)))</formula>
    </cfRule>
  </conditionalFormatting>
  <conditionalFormatting sqref="B517:B519">
    <cfRule type="duplicateValues" priority="121" dxfId="192" stopIfTrue="1">
      <formula>AND(COUNTIF($B$517:$B$519,B517)&gt;1,NOT(ISBLANK(B517)))</formula>
    </cfRule>
  </conditionalFormatting>
  <conditionalFormatting sqref="B521:B532">
    <cfRule type="duplicateValues" priority="120" dxfId="192" stopIfTrue="1">
      <formula>AND(COUNTIF($B$521:$B$532,B521)&gt;1,NOT(ISBLANK(B521)))</formula>
    </cfRule>
  </conditionalFormatting>
  <conditionalFormatting sqref="B534:B535">
    <cfRule type="duplicateValues" priority="119" dxfId="192" stopIfTrue="1">
      <formula>AND(COUNTIF($B$534:$B$535,B534)&gt;1,NOT(ISBLANK(B534)))</formula>
    </cfRule>
  </conditionalFormatting>
  <conditionalFormatting sqref="B537:B540">
    <cfRule type="duplicateValues" priority="118" dxfId="192" stopIfTrue="1">
      <formula>AND(COUNTIF($B$537:$B$540,B537)&gt;1,NOT(ISBLANK(B537)))</formula>
    </cfRule>
  </conditionalFormatting>
  <conditionalFormatting sqref="B542:B551">
    <cfRule type="duplicateValues" priority="117" dxfId="192" stopIfTrue="1">
      <formula>AND(COUNTIF($B$542:$B$551,B542)&gt;1,NOT(ISBLANK(B542)))</formula>
    </cfRule>
  </conditionalFormatting>
  <conditionalFormatting sqref="B553:B560">
    <cfRule type="duplicateValues" priority="116" dxfId="192" stopIfTrue="1">
      <formula>AND(COUNTIF($B$553:$B$560,B553)&gt;1,NOT(ISBLANK(B553)))</formula>
    </cfRule>
  </conditionalFormatting>
  <conditionalFormatting sqref="B563:B572">
    <cfRule type="duplicateValues" priority="115" dxfId="192" stopIfTrue="1">
      <formula>AND(COUNTIF($B$563:$B$572,B563)&gt;1,NOT(ISBLANK(B563)))</formula>
    </cfRule>
  </conditionalFormatting>
  <conditionalFormatting sqref="B574:B584">
    <cfRule type="duplicateValues" priority="114" dxfId="192" stopIfTrue="1">
      <formula>AND(COUNTIF($B$574:$B$584,B574)&gt;1,NOT(ISBLANK(B574)))</formula>
    </cfRule>
  </conditionalFormatting>
  <conditionalFormatting sqref="B586:B589">
    <cfRule type="duplicateValues" priority="113" dxfId="192" stopIfTrue="1">
      <formula>AND(COUNTIF($B$586:$B$589,B586)&gt;1,NOT(ISBLANK(B586)))</formula>
    </cfRule>
  </conditionalFormatting>
  <conditionalFormatting sqref="B591:B594">
    <cfRule type="duplicateValues" priority="112" dxfId="192" stopIfTrue="1">
      <formula>AND(COUNTIF($B$591:$B$594,B591)&gt;1,NOT(ISBLANK(B591)))</formula>
    </cfRule>
  </conditionalFormatting>
  <conditionalFormatting sqref="B595:B598">
    <cfRule type="duplicateValues" priority="111" dxfId="192" stopIfTrue="1">
      <formula>AND(COUNTIF($B$595:$B$598,B595)&gt;1,NOT(ISBLANK(B595)))</formula>
    </cfRule>
  </conditionalFormatting>
  <conditionalFormatting sqref="B600:B603">
    <cfRule type="duplicateValues" priority="110" dxfId="192" stopIfTrue="1">
      <formula>AND(COUNTIF($B$600:$B$603,B600)&gt;1,NOT(ISBLANK(B600)))</formula>
    </cfRule>
  </conditionalFormatting>
  <conditionalFormatting sqref="B604:B605">
    <cfRule type="duplicateValues" priority="109" dxfId="192" stopIfTrue="1">
      <formula>AND(COUNTIF($B$604:$B$605,B604)&gt;1,NOT(ISBLANK(B604)))</formula>
    </cfRule>
  </conditionalFormatting>
  <conditionalFormatting sqref="B607:B615">
    <cfRule type="duplicateValues" priority="108" dxfId="192" stopIfTrue="1">
      <formula>AND(COUNTIF($B$607:$B$615,B607)&gt;1,NOT(ISBLANK(B607)))</formula>
    </cfRule>
  </conditionalFormatting>
  <conditionalFormatting sqref="B617:B623">
    <cfRule type="duplicateValues" priority="107" dxfId="192" stopIfTrue="1">
      <formula>AND(COUNTIF($B$617:$B$623,B617)&gt;1,NOT(ISBLANK(B617)))</formula>
    </cfRule>
  </conditionalFormatting>
  <conditionalFormatting sqref="B624:B635">
    <cfRule type="duplicateValues" priority="106" dxfId="192" stopIfTrue="1">
      <formula>AND(COUNTIF($B$624:$B$635,B624)&gt;1,NOT(ISBLANK(B624)))</formula>
    </cfRule>
  </conditionalFormatting>
  <conditionalFormatting sqref="B637:B638">
    <cfRule type="duplicateValues" priority="105" dxfId="192" stopIfTrue="1">
      <formula>AND(COUNTIF($B$637:$B$638,B637)&gt;1,NOT(ISBLANK(B637)))</formula>
    </cfRule>
  </conditionalFormatting>
  <conditionalFormatting sqref="B640:B650">
    <cfRule type="duplicateValues" priority="104" dxfId="192" stopIfTrue="1">
      <formula>AND(COUNTIF($B$640:$B$650,B640)&gt;1,NOT(ISBLANK(B640)))</formula>
    </cfRule>
  </conditionalFormatting>
  <conditionalFormatting sqref="B652:B655">
    <cfRule type="duplicateValues" priority="103" dxfId="192" stopIfTrue="1">
      <formula>AND(COUNTIF($B$652:$B$655,B652)&gt;1,NOT(ISBLANK(B652)))</formula>
    </cfRule>
  </conditionalFormatting>
  <conditionalFormatting sqref="B657:B660">
    <cfRule type="duplicateValues" priority="102" dxfId="192" stopIfTrue="1">
      <formula>AND(COUNTIF($B$657:$B$660,B657)&gt;1,NOT(ISBLANK(B657)))</formula>
    </cfRule>
  </conditionalFormatting>
  <conditionalFormatting sqref="B661:B664">
    <cfRule type="duplicateValues" priority="101" dxfId="192" stopIfTrue="1">
      <formula>AND(COUNTIF($B$661:$B$664,B661)&gt;1,NOT(ISBLANK(B661)))</formula>
    </cfRule>
  </conditionalFormatting>
  <conditionalFormatting sqref="B665">
    <cfRule type="duplicateValues" priority="100" dxfId="192" stopIfTrue="1">
      <formula>AND(COUNTIF($B$665:$B$665,B665)&gt;1,NOT(ISBLANK(B665)))</formula>
    </cfRule>
  </conditionalFormatting>
  <conditionalFormatting sqref="B667:B670">
    <cfRule type="duplicateValues" priority="99" dxfId="192" stopIfTrue="1">
      <formula>AND(COUNTIF($B$667:$B$670,B667)&gt;1,NOT(ISBLANK(B667)))</formula>
    </cfRule>
  </conditionalFormatting>
  <conditionalFormatting sqref="B671">
    <cfRule type="duplicateValues" priority="98" dxfId="192" stopIfTrue="1">
      <formula>AND(COUNTIF($B$671:$B$671,B671)&gt;1,NOT(ISBLANK(B671)))</formula>
    </cfRule>
  </conditionalFormatting>
  <conditionalFormatting sqref="B672:B675">
    <cfRule type="duplicateValues" priority="97" dxfId="192" stopIfTrue="1">
      <formula>AND(COUNTIF($B$672:$B$675,B672)&gt;1,NOT(ISBLANK(B672)))</formula>
    </cfRule>
  </conditionalFormatting>
  <conditionalFormatting sqref="B676">
    <cfRule type="duplicateValues" priority="96" dxfId="192" stopIfTrue="1">
      <formula>AND(COUNTIF($B$676:$B$676,B676)&gt;1,NOT(ISBLANK(B676)))</formula>
    </cfRule>
  </conditionalFormatting>
  <conditionalFormatting sqref="B678:B679 B685">
    <cfRule type="duplicateValues" priority="95" dxfId="192" stopIfTrue="1">
      <formula>AND(COUNTIF($B$678:$B$679,B678)+COUNTIF($B$685:$B$685,B678)&gt;1,NOT(ISBLANK(B678)))</formula>
    </cfRule>
  </conditionalFormatting>
  <conditionalFormatting sqref="B680">
    <cfRule type="duplicateValues" priority="94" dxfId="192" stopIfTrue="1">
      <formula>AND(COUNTIF($B$680:$B$680,B680)&gt;1,NOT(ISBLANK(B680)))</formula>
    </cfRule>
  </conditionalFormatting>
  <conditionalFormatting sqref="B681:B684">
    <cfRule type="duplicateValues" priority="93" dxfId="192" stopIfTrue="1">
      <formula>AND(COUNTIF($B$681:$B$684,B681)&gt;1,NOT(ISBLANK(B681)))</formula>
    </cfRule>
  </conditionalFormatting>
  <conditionalFormatting sqref="B687:B688 B694">
    <cfRule type="duplicateValues" priority="92" dxfId="192" stopIfTrue="1">
      <formula>AND(COUNTIF($B$687:$B$688,B687)+COUNTIF($B$694:$B$694,B687)&gt;1,NOT(ISBLANK(B687)))</formula>
    </cfRule>
  </conditionalFormatting>
  <conditionalFormatting sqref="B689">
    <cfRule type="duplicateValues" priority="91" dxfId="192" stopIfTrue="1">
      <formula>AND(COUNTIF($B$689:$B$689,B689)&gt;1,NOT(ISBLANK(B689)))</formula>
    </cfRule>
  </conditionalFormatting>
  <conditionalFormatting sqref="B690:B693">
    <cfRule type="duplicateValues" priority="90" dxfId="192" stopIfTrue="1">
      <formula>AND(COUNTIF($B$690:$B$693,B690)&gt;1,NOT(ISBLANK(B690)))</formula>
    </cfRule>
  </conditionalFormatting>
  <conditionalFormatting sqref="B695:B696 B702">
    <cfRule type="duplicateValues" priority="89" dxfId="192" stopIfTrue="1">
      <formula>AND(COUNTIF($B$695:$B$696,B695)+COUNTIF($B$702:$B$702,B695)&gt;1,NOT(ISBLANK(B695)))</formula>
    </cfRule>
  </conditionalFormatting>
  <conditionalFormatting sqref="B697">
    <cfRule type="duplicateValues" priority="88" dxfId="192" stopIfTrue="1">
      <formula>AND(COUNTIF($B$697:$B$697,B697)&gt;1,NOT(ISBLANK(B697)))</formula>
    </cfRule>
  </conditionalFormatting>
  <conditionalFormatting sqref="B698:B701">
    <cfRule type="duplicateValues" priority="87" dxfId="192" stopIfTrue="1">
      <formula>AND(COUNTIF($B$698:$B$701,B698)&gt;1,NOT(ISBLANK(B698)))</formula>
    </cfRule>
  </conditionalFormatting>
  <conditionalFormatting sqref="B703:B704 B710">
    <cfRule type="duplicateValues" priority="86" dxfId="192" stopIfTrue="1">
      <formula>AND(COUNTIF($B$703:$B$704,B703)+COUNTIF($B$710:$B$710,B703)&gt;1,NOT(ISBLANK(B703)))</formula>
    </cfRule>
  </conditionalFormatting>
  <conditionalFormatting sqref="B705">
    <cfRule type="duplicateValues" priority="85" dxfId="192" stopIfTrue="1">
      <formula>AND(COUNTIF($B$705:$B$705,B705)&gt;1,NOT(ISBLANK(B705)))</formula>
    </cfRule>
  </conditionalFormatting>
  <conditionalFormatting sqref="B706:B709">
    <cfRule type="duplicateValues" priority="84" dxfId="192" stopIfTrue="1">
      <formula>AND(COUNTIF($B$706:$B$709,B706)&gt;1,NOT(ISBLANK(B706)))</formula>
    </cfRule>
  </conditionalFormatting>
  <conditionalFormatting sqref="B714">
    <cfRule type="duplicateValues" priority="83" dxfId="192" stopIfTrue="1">
      <formula>AND(COUNTIF($B$714:$B$714,B714)&gt;1,NOT(ISBLANK(B714)))</formula>
    </cfRule>
  </conditionalFormatting>
  <conditionalFormatting sqref="B711:B713">
    <cfRule type="duplicateValues" priority="82" dxfId="192" stopIfTrue="1">
      <formula>AND(COUNTIF($B$711:$B$713,B711)&gt;1,NOT(ISBLANK(B711)))</formula>
    </cfRule>
  </conditionalFormatting>
  <conditionalFormatting sqref="B719 B723 B727 B731 B735">
    <cfRule type="duplicateValues" priority="81" dxfId="192" stopIfTrue="1">
      <formula>AND(COUNTIF($B$719:$B$719,B719)+COUNTIF($B$723:$B$723,B719)+COUNTIF($B$727:$B$727,B719)+COUNTIF($B$731:$B$731,B719)+COUNTIF($B$735:$B$735,B719)&gt;1,NOT(ISBLANK(B719)))</formula>
    </cfRule>
  </conditionalFormatting>
  <conditionalFormatting sqref="B716:B718 B720:B722 B724:B726 B728:B730 B732:B734">
    <cfRule type="duplicateValues" priority="80" dxfId="192" stopIfTrue="1">
      <formula>AND(COUNTIF($B$716:$B$718,B716)+COUNTIF($B$720:$B$722,B716)+COUNTIF($B$724:$B$726,B716)+COUNTIF($B$728:$B$730,B716)+COUNTIF($B$732:$B$734,B716)&gt;1,NOT(ISBLANK(B716)))</formula>
    </cfRule>
  </conditionalFormatting>
  <conditionalFormatting sqref="B737">
    <cfRule type="duplicateValues" priority="79" dxfId="192" stopIfTrue="1">
      <formula>AND(COUNTIF($B$737:$B$737,B737)&gt;1,NOT(ISBLANK(B737)))</formula>
    </cfRule>
  </conditionalFormatting>
  <conditionalFormatting sqref="B738:B740">
    <cfRule type="duplicateValues" priority="78" dxfId="192" stopIfTrue="1">
      <formula>AND(COUNTIF($B$738:$B$740,B738)&gt;1,NOT(ISBLANK(B738)))</formula>
    </cfRule>
  </conditionalFormatting>
  <conditionalFormatting sqref="B742 B746 B750">
    <cfRule type="duplicateValues" priority="77" dxfId="192" stopIfTrue="1">
      <formula>AND(COUNTIF($B$742:$B$742,B742)+COUNTIF($B$746:$B$746,B742)+COUNTIF($B$750:$B$750,B742)&gt;1,NOT(ISBLANK(B742)))</formula>
    </cfRule>
  </conditionalFormatting>
  <conditionalFormatting sqref="B743:B745 B747:B749">
    <cfRule type="duplicateValues" priority="76" dxfId="192" stopIfTrue="1">
      <formula>AND(COUNTIF($B$743:$B$745,B743)+COUNTIF($B$747:$B$749,B743)&gt;1,NOT(ISBLANK(B743)))</formula>
    </cfRule>
  </conditionalFormatting>
  <conditionalFormatting sqref="B752 B756">
    <cfRule type="duplicateValues" priority="75" dxfId="192" stopIfTrue="1">
      <formula>AND(COUNTIF($B$752:$B$752,B752)+COUNTIF($B$756:$B$756,B752)&gt;1,NOT(ISBLANK(B752)))</formula>
    </cfRule>
  </conditionalFormatting>
  <conditionalFormatting sqref="B753:B755 B757:B758">
    <cfRule type="duplicateValues" priority="74" dxfId="192" stopIfTrue="1">
      <formula>AND(COUNTIF($B$753:$B$755,B753)+COUNTIF($B$757:$B$758,B753)&gt;1,NOT(ISBLANK(B753)))</formula>
    </cfRule>
  </conditionalFormatting>
  <conditionalFormatting sqref="B761">
    <cfRule type="duplicateValues" priority="73" dxfId="192" stopIfTrue="1">
      <formula>AND(COUNTIF($B$761:$B$761,B761)&gt;1,NOT(ISBLANK(B761)))</formula>
    </cfRule>
  </conditionalFormatting>
  <conditionalFormatting sqref="B762:B763">
    <cfRule type="duplicateValues" priority="72" dxfId="192" stopIfTrue="1">
      <formula>AND(COUNTIF($B$762:$B$763,B762)&gt;1,NOT(ISBLANK(B762)))</formula>
    </cfRule>
  </conditionalFormatting>
  <conditionalFormatting sqref="B765 B768 B771 B774">
    <cfRule type="duplicateValues" priority="71" dxfId="192" stopIfTrue="1">
      <formula>AND(COUNTIF($B$765:$B$765,B765)+COUNTIF($B$768:$B$768,B765)+COUNTIF($B$771:$B$771,B765)+COUNTIF($B$774:$B$774,B765)&gt;1,NOT(ISBLANK(B765)))</formula>
    </cfRule>
  </conditionalFormatting>
  <conditionalFormatting sqref="B766:B767 B769:B770 B772:B773 B775">
    <cfRule type="duplicateValues" priority="70" dxfId="192" stopIfTrue="1">
      <formula>AND(COUNTIF($B$766:$B$767,B766)+COUNTIF($B$769:$B$770,B766)+COUNTIF($B$772:$B$773,B766)+COUNTIF($B$775:$B$775,B766)&gt;1,NOT(ISBLANK(B766)))</formula>
    </cfRule>
  </conditionalFormatting>
  <conditionalFormatting sqref="B777 B788 B780 B783 B786">
    <cfRule type="duplicateValues" priority="69" dxfId="192" stopIfTrue="1">
      <formula>AND(COUNTIF($B$777:$B$777,B777)+COUNTIF($B$788:$B$788,B777)+COUNTIF($B$780:$B$780,B777)+COUNTIF($B$783:$B$783,B777)+COUNTIF($B$786:$B$786,B777)&gt;1,NOT(ISBLANK(B777)))</formula>
    </cfRule>
  </conditionalFormatting>
  <conditionalFormatting sqref="B778:B779 B789 B781:B782 B784:B785 B787">
    <cfRule type="duplicateValues" priority="68" dxfId="192" stopIfTrue="1">
      <formula>AND(COUNTIF($B$778:$B$779,B778)+COUNTIF($B$789:$B$789,B778)+COUNTIF($B$781:$B$782,B778)+COUNTIF($B$784:$B$785,B778)+COUNTIF($B$787:$B$787,B778)&gt;1,NOT(ISBLANK(B778)))</formula>
    </cfRule>
  </conditionalFormatting>
  <conditionalFormatting sqref="B791 B794 B797 B800">
    <cfRule type="duplicateValues" priority="67" dxfId="192" stopIfTrue="1">
      <formula>AND(COUNTIF($B$791:$B$791,B791)+COUNTIF($B$794:$B$794,B791)+COUNTIF($B$797:$B$797,B791)+COUNTIF($B$800:$B$800,B791)&gt;1,NOT(ISBLANK(B791)))</formula>
    </cfRule>
  </conditionalFormatting>
  <conditionalFormatting sqref="B792:B793 B795:B796 B798:B799 B801">
    <cfRule type="duplicateValues" priority="66" dxfId="192" stopIfTrue="1">
      <formula>AND(COUNTIF($B$792:$B$793,B792)+COUNTIF($B$795:$B$796,B792)+COUNTIF($B$798:$B$799,B792)+COUNTIF($B$801:$B$801,B792)&gt;1,NOT(ISBLANK(B792)))</formula>
    </cfRule>
  </conditionalFormatting>
  <conditionalFormatting sqref="B803">
    <cfRule type="duplicateValues" priority="65" dxfId="192" stopIfTrue="1">
      <formula>AND(COUNTIF($B$803:$B$803,B803)&gt;1,NOT(ISBLANK(B803)))</formula>
    </cfRule>
  </conditionalFormatting>
  <conditionalFormatting sqref="B804">
    <cfRule type="duplicateValues" priority="64" dxfId="192" stopIfTrue="1">
      <formula>AND(COUNTIF($B$804:$B$804,B804)&gt;1,NOT(ISBLANK(B804)))</formula>
    </cfRule>
  </conditionalFormatting>
  <conditionalFormatting sqref="B808 B810 B812">
    <cfRule type="duplicateValues" priority="63" dxfId="192" stopIfTrue="1">
      <formula>AND(COUNTIF($B$808:$B$808,B808)+COUNTIF($B$810:$B$810,B808)+COUNTIF($B$812:$B$812,B808)&gt;1,NOT(ISBLANK(B808)))</formula>
    </cfRule>
  </conditionalFormatting>
  <conditionalFormatting sqref="B809 B811">
    <cfRule type="duplicateValues" priority="62" dxfId="192" stopIfTrue="1">
      <formula>AND(COUNTIF($B$809:$B$809,B809)+COUNTIF($B$811:$B$811,B809)&gt;1,NOT(ISBLANK(B809)))</formula>
    </cfRule>
  </conditionalFormatting>
  <conditionalFormatting sqref="B815">
    <cfRule type="duplicateValues" priority="61" dxfId="192" stopIfTrue="1">
      <formula>AND(COUNTIF($B$815:$B$815,B815)&gt;1,NOT(ISBLANK(B815)))</formula>
    </cfRule>
  </conditionalFormatting>
  <conditionalFormatting sqref="B814 B816:B817">
    <cfRule type="duplicateValues" priority="60" dxfId="192" stopIfTrue="1">
      <formula>AND(COUNTIF($B$814:$B$814,B814)+COUNTIF($B$816:$B$817,B814)&gt;1,NOT(ISBLANK(B814)))</formula>
    </cfRule>
  </conditionalFormatting>
  <conditionalFormatting sqref="B820 B824 B828">
    <cfRule type="duplicateValues" priority="59" dxfId="192" stopIfTrue="1">
      <formula>AND(COUNTIF($B$820:$B$820,B820)+COUNTIF($B$824:$B$824,B820)+COUNTIF($B$828:$B$828,B820)&gt;1,NOT(ISBLANK(B820)))</formula>
    </cfRule>
  </conditionalFormatting>
  <conditionalFormatting sqref="B819 B821:B823 B825:B827 B829:B831">
    <cfRule type="duplicateValues" priority="58" dxfId="192" stopIfTrue="1">
      <formula>AND(COUNTIF($B$819:$B$819,B819)+COUNTIF($B$821:$B$823,B819)+COUNTIF($B$825:$B$827,B819)+COUNTIF($B$829:$B$831,B819)&gt;1,NOT(ISBLANK(B819)))</formula>
    </cfRule>
  </conditionalFormatting>
  <conditionalFormatting sqref="B834 B838 B842">
    <cfRule type="duplicateValues" priority="57" dxfId="192" stopIfTrue="1">
      <formula>AND(COUNTIF($B$834:$B$834,B834)+COUNTIF($B$838:$B$838,B834)+COUNTIF($B$842:$B$842,B834)&gt;1,NOT(ISBLANK(B834)))</formula>
    </cfRule>
  </conditionalFormatting>
  <conditionalFormatting sqref="B833 B835:B837 B839:B841 B843">
    <cfRule type="duplicateValues" priority="56" dxfId="192" stopIfTrue="1">
      <formula>AND(COUNTIF($B$833:$B$833,B833)+COUNTIF($B$835:$B$837,B833)+COUNTIF($B$839:$B$841,B833)+COUNTIF($B$843:$B$843,B833)&gt;1,NOT(ISBLANK(B833)))</formula>
    </cfRule>
  </conditionalFormatting>
  <conditionalFormatting sqref="B846 B850">
    <cfRule type="duplicateValues" priority="55" dxfId="192" stopIfTrue="1">
      <formula>AND(COUNTIF($B$846:$B$846,B846)+COUNTIF($B$850:$B$850,B846)&gt;1,NOT(ISBLANK(B846)))</formula>
    </cfRule>
  </conditionalFormatting>
  <conditionalFormatting sqref="B845 B847:B849 B851">
    <cfRule type="duplicateValues" priority="54" dxfId="192" stopIfTrue="1">
      <formula>AND(COUNTIF($B$845:$B$845,B845)+COUNTIF($B$847:$B$849,B845)+COUNTIF($B$851:$B$851,B845)&gt;1,NOT(ISBLANK(B845)))</formula>
    </cfRule>
  </conditionalFormatting>
  <conditionalFormatting sqref="B854 B858">
    <cfRule type="duplicateValues" priority="53" dxfId="192" stopIfTrue="1">
      <formula>AND(COUNTIF($B$854:$B$854,B854)+COUNTIF($B$858:$B$858,B854)&gt;1,NOT(ISBLANK(B854)))</formula>
    </cfRule>
  </conditionalFormatting>
  <conditionalFormatting sqref="B853 B855:B857">
    <cfRule type="duplicateValues" priority="52" dxfId="192" stopIfTrue="1">
      <formula>AND(COUNTIF($B$853:$B$853,B853)+COUNTIF($B$855:$B$857,B853)&gt;1,NOT(ISBLANK(B853)))</formula>
    </cfRule>
  </conditionalFormatting>
  <conditionalFormatting sqref="B861">
    <cfRule type="duplicateValues" priority="51" dxfId="192" stopIfTrue="1">
      <formula>AND(COUNTIF($B$861:$B$861,B861)&gt;1,NOT(ISBLANK(B861)))</formula>
    </cfRule>
  </conditionalFormatting>
  <conditionalFormatting sqref="B860 B862:B863">
    <cfRule type="duplicateValues" priority="50" dxfId="192" stopIfTrue="1">
      <formula>AND(COUNTIF($B$860:$B$860,B860)+COUNTIF($B$862:$B$863,B860)&gt;1,NOT(ISBLANK(B860)))</formula>
    </cfRule>
  </conditionalFormatting>
  <conditionalFormatting sqref="B866 B870">
    <cfRule type="duplicateValues" priority="49" dxfId="192" stopIfTrue="1">
      <formula>AND(COUNTIF($B$866:$B$866,B866)+COUNTIF($B$870:$B$870,B866)&gt;1,NOT(ISBLANK(B866)))</formula>
    </cfRule>
  </conditionalFormatting>
  <conditionalFormatting sqref="B865 B867:B869">
    <cfRule type="duplicateValues" priority="48" dxfId="192" stopIfTrue="1">
      <formula>AND(COUNTIF($B$865:$B$865,B865)+COUNTIF($B$867:$B$869,B865)&gt;1,NOT(ISBLANK(B865)))</formula>
    </cfRule>
  </conditionalFormatting>
  <conditionalFormatting sqref="B873 B879 B885 B877 B883">
    <cfRule type="duplicateValues" priority="47" dxfId="192" stopIfTrue="1">
      <formula>AND(COUNTIF($B$873:$B$873,B873)+COUNTIF($B$879:$B$879,B873)+COUNTIF($B$885:$B$885,B873)+COUNTIF($B$877:$B$877,B873)+COUNTIF($B$883:$B$883,B873)&gt;1,NOT(ISBLANK(B873)))</formula>
    </cfRule>
  </conditionalFormatting>
  <conditionalFormatting sqref="B872 B878 B884 B874:B876 B880:B882">
    <cfRule type="duplicateValues" priority="46" dxfId="192" stopIfTrue="1">
      <formula>AND(COUNTIF($B$872:$B$872,B872)+COUNTIF($B$878:$B$878,B872)+COUNTIF($B$884:$B$884,B872)+COUNTIF($B$874:$B$876,B872)+COUNTIF($B$880:$B$882,B872)&gt;1,NOT(ISBLANK(B872)))</formula>
    </cfRule>
  </conditionalFormatting>
  <conditionalFormatting sqref="B888 B894 B892">
    <cfRule type="duplicateValues" priority="45" dxfId="192" stopIfTrue="1">
      <formula>AND(COUNTIF($B$888:$B$888,B888)+COUNTIF($B$894:$B$894,B888)+COUNTIF($B$892:$B$892,B888)&gt;1,NOT(ISBLANK(B888)))</formula>
    </cfRule>
  </conditionalFormatting>
  <conditionalFormatting sqref="B887 B893 B889:B891 B895:B896">
    <cfRule type="duplicateValues" priority="44" dxfId="192" stopIfTrue="1">
      <formula>AND(COUNTIF($B$887:$B$887,B887)+COUNTIF($B$893:$B$893,B887)+COUNTIF($B$889:$B$891,B887)+COUNTIF($B$895:$B$896,B887)&gt;1,NOT(ISBLANK(B887)))</formula>
    </cfRule>
  </conditionalFormatting>
  <conditionalFormatting sqref="B899">
    <cfRule type="duplicateValues" priority="43" dxfId="192" stopIfTrue="1">
      <formula>AND(COUNTIF($B$899:$B$899,B899)&gt;1,NOT(ISBLANK(B899)))</formula>
    </cfRule>
  </conditionalFormatting>
  <conditionalFormatting sqref="B898 B900">
    <cfRule type="duplicateValues" priority="42" dxfId="192" stopIfTrue="1">
      <formula>AND(COUNTIF($B$898:$B$898,B898)+COUNTIF($B$900:$B$900,B898)&gt;1,NOT(ISBLANK(B898)))</formula>
    </cfRule>
  </conditionalFormatting>
  <conditionalFormatting sqref="B903 B906">
    <cfRule type="duplicateValues" priority="41" dxfId="192" stopIfTrue="1">
      <formula>AND(COUNTIF($B$903:$B$903,B903)+COUNTIF($B$906:$B$906,B903)&gt;1,NOT(ISBLANK(B903)))</formula>
    </cfRule>
  </conditionalFormatting>
  <conditionalFormatting sqref="B902 B904:B905 B907">
    <cfRule type="duplicateValues" priority="40" dxfId="192" stopIfTrue="1">
      <formula>AND(COUNTIF($B$902:$B$902,B902)+COUNTIF($B$904:$B$905,B902)+COUNTIF($B$907:$B$907,B902)&gt;1,NOT(ISBLANK(B902)))</formula>
    </cfRule>
  </conditionalFormatting>
  <conditionalFormatting sqref="B910">
    <cfRule type="duplicateValues" priority="39" dxfId="192" stopIfTrue="1">
      <formula>AND(COUNTIF($B$910:$B$910,B910)&gt;1,NOT(ISBLANK(B910)))</formula>
    </cfRule>
  </conditionalFormatting>
  <conditionalFormatting sqref="B909 B911">
    <cfRule type="duplicateValues" priority="38" dxfId="192" stopIfTrue="1">
      <formula>AND(COUNTIF($B$909:$B$909,B909)+COUNTIF($B$911:$B$911,B909)&gt;1,NOT(ISBLANK(B909)))</formula>
    </cfRule>
  </conditionalFormatting>
  <conditionalFormatting sqref="B917 B920 B923 B926 B929 B932 B935 B938 B941 B944 B947 B950 B953 B956 B959 B962 B965 B968 B971 B974 B977 B980 B983 B986 B989 B992">
    <cfRule type="duplicateValues" priority="37" dxfId="192" stopIfTrue="1">
      <formula>AND(COUNTIF($B$917:$B$917,B917)+COUNTIF($B$920:$B$920,B917)+COUNTIF($B$923:$B$923,B917)+COUNTIF($B$926:$B$926,B917)+COUNTIF($B$929:$B$929,B917)+COUNTIF($B$932:$B$932,B917)+COUNTIF($B$935:$B$935,B917)+COUNTIF($B$938:$B$938,B917)+COUNTIF($B$941:$B$941,B917)+COUNTIF($B$944:$B$944,B917)+COUNTIF($B$947:$B$947,B917)+COUNTIF($B$950:$B$950,B917)+COUNTIF($B$953:$B$953,B917)+COUNTIF($B$956:$B$956,B917)+COUNTIF($B$959:$B$959,B917)+COUNTIF($B$962:$B$962,B917)+COUNTIF($B$965:$B$965,B917)+COUNTIF($B$968:$B$968,B917)+COUNTIF($B$971:$B$971,B917)+COUNTIF($B$974:$B$974,B917)+COUNTIF($B$977:$B$977,B917)+COUNTIF($B$980:$B$980,B917)+COUNTIF($B$983:$B$983,B917)+COUNTIF($B$986:$B$986,B917)+COUNTIF($B$989:$B$989,B917)+COUNTIF($B$992:$B$992,B917)&gt;1,NOT(ISBLANK(B917)))</formula>
    </cfRule>
  </conditionalFormatting>
  <conditionalFormatting sqref="B916 B918:B919 B921:B922 B924:B925 B927:B928 B930:B931 B933:B934 B936:B937 B939:B940 B942:B943 B945:B946 B948:B949 B951:B952 B954:B955 B957:B958 B960:B961 B963:B964 B966:B967 B969:B970 B972:B973 B975:B976 B978:B979 B981:B982 B984:B985 B987:B988 B990:B991">
    <cfRule type="duplicateValues" priority="36" dxfId="192" stopIfTrue="1">
      <formula>AND(COUNTIF($B$916:$B$916,B916)+COUNTIF($B$918:$B$919,B916)+COUNTIF($B$921:$B$922,B916)+COUNTIF($B$924:$B$925,B916)+COUNTIF($B$927:$B$928,B916)+COUNTIF($B$930:$B$931,B916)+COUNTIF($B$933:$B$934,B916)+COUNTIF($B$936:$B$937,B916)+COUNTIF($B$939:$B$940,B916)+COUNTIF($B$942:$B$943,B916)+COUNTIF($B$945:$B$946,B916)+COUNTIF($B$948:$B$949,B916)+COUNTIF($B$951:$B$952,B916)+COUNTIF($B$954:$B$955,B916)+COUNTIF($B$957:$B$958,B916)+COUNTIF($B$960:$B$961,B916)+COUNTIF($B$963:$B$964,B916)+COUNTIF($B$966:$B$967,B916)+COUNTIF($B$969:$B$970,B916)+COUNTIF($B$972:$B$973,B916)+COUNTIF($B$975:$B$976,B916)+COUNTIF($B$978:$B$979,B916)+COUNTIF($B$981:$B$982,B916)+COUNTIF($B$984:$B$985,B916)+COUNTIF($B$987:$B$988,B916)+COUNTIF($B$990:$B$991,B916)&gt;1,NOT(ISBLANK(B916)))</formula>
    </cfRule>
  </conditionalFormatting>
  <conditionalFormatting sqref="B995 B998 B1001 B1004 B1007">
    <cfRule type="duplicateValues" priority="35" dxfId="192" stopIfTrue="1">
      <formula>AND(COUNTIF($B$995:$B$995,B995)+COUNTIF($B$998:$B$998,B995)+COUNTIF($B$1001:$B$1001,B995)+COUNTIF($B$1004:$B$1004,B995)+COUNTIF($B$1007:$B$1007,B995)&gt;1,NOT(ISBLANK(B995)))</formula>
    </cfRule>
  </conditionalFormatting>
  <conditionalFormatting sqref="B994 B996:B997 B999:B1000 B1002:B1003 B1005:B1006 B1008">
    <cfRule type="duplicateValues" priority="34" dxfId="192" stopIfTrue="1">
      <formula>AND(COUNTIF($B$994:$B$994,B994)+COUNTIF($B$996:$B$997,B994)+COUNTIF($B$999:$B$1000,B994)+COUNTIF($B$1002:$B$1003,B994)+COUNTIF($B$1005:$B$1006,B994)+COUNTIF($B$1008:$B$1008,B994)&gt;1,NOT(ISBLANK(B994)))</formula>
    </cfRule>
  </conditionalFormatting>
  <conditionalFormatting sqref="B1011 B1014 B1017">
    <cfRule type="duplicateValues" priority="33" dxfId="192" stopIfTrue="1">
      <formula>AND(COUNTIF($B$1011:$B$1011,B1011)+COUNTIF($B$1014:$B$1014,B1011)+COUNTIF($B$1017:$B$1017,B1011)&gt;1,NOT(ISBLANK(B1011)))</formula>
    </cfRule>
  </conditionalFormatting>
  <conditionalFormatting sqref="B1010 B1012:B1013 B1015:B1016 B1018:B1019">
    <cfRule type="duplicateValues" priority="32" dxfId="192" stopIfTrue="1">
      <formula>AND(COUNTIF($B$1010:$B$1010,B1010)+COUNTIF($B$1012:$B$1013,B1010)+COUNTIF($B$1015:$B$1016,B1010)+COUNTIF($B$1018:$B$1019,B1010)&gt;1,NOT(ISBLANK(B1010)))</formula>
    </cfRule>
  </conditionalFormatting>
  <conditionalFormatting sqref="B1022 B1025 B1028">
    <cfRule type="duplicateValues" priority="31" dxfId="192" stopIfTrue="1">
      <formula>AND(COUNTIF($B$1022:$B$1022,B1022)+COUNTIF($B$1025:$B$1025,B1022)+COUNTIF($B$1028:$B$1028,B1022)&gt;1,NOT(ISBLANK(B1022)))</formula>
    </cfRule>
  </conditionalFormatting>
  <conditionalFormatting sqref="B1021 B1023:B1024 B1026:B1027 B1029">
    <cfRule type="duplicateValues" priority="30" dxfId="192" stopIfTrue="1">
      <formula>AND(COUNTIF($B$1021:$B$1021,B1021)+COUNTIF($B$1023:$B$1024,B1021)+COUNTIF($B$1026:$B$1027,B1021)+COUNTIF($B$1029:$B$1029,B1021)&gt;1,NOT(ISBLANK(B1021)))</formula>
    </cfRule>
  </conditionalFormatting>
  <conditionalFormatting sqref="B1032 B1041 B1035 B1038">
    <cfRule type="duplicateValues" priority="29" dxfId="192" stopIfTrue="1">
      <formula>AND(COUNTIF($B$1032:$B$1032,B1032)+COUNTIF($B$1041:$B$1041,B1032)+COUNTIF($B$1035:$B$1035,B1032)+COUNTIF($B$1038:$B$1038,B1032)&gt;1,NOT(ISBLANK(B1032)))</formula>
    </cfRule>
  </conditionalFormatting>
  <conditionalFormatting sqref="B1031 B1033:B1034 B1036:B1037 B1039:B1040">
    <cfRule type="duplicateValues" priority="28" dxfId="192" stopIfTrue="1">
      <formula>AND(COUNTIF($B$1031:$B$1031,B1031)+COUNTIF($B$1033:$B$1034,B1031)+COUNTIF($B$1036:$B$1037,B1031)+COUNTIF($B$1039:$B$1040,B1031)&gt;1,NOT(ISBLANK(B1031)))</formula>
    </cfRule>
  </conditionalFormatting>
  <conditionalFormatting sqref="B1044 B1055 B1053 B1064 B1047 B1058 B1050 B1061">
    <cfRule type="duplicateValues" priority="27" dxfId="192" stopIfTrue="1">
      <formula>AND(COUNTIF($B$1044:$B$1044,B1044)+COUNTIF($B$1055:$B$1055,B1044)+COUNTIF($B$1053:$B$1053,B1044)+COUNTIF($B$1064:$B$1064,B1044)+COUNTIF($B$1047:$B$1047,B1044)+COUNTIF($B$1058:$B$1058,B1044)+COUNTIF($B$1050:$B$1050,B1044)+COUNTIF($B$1061:$B$1061,B1044)&gt;1,NOT(ISBLANK(B1044)))</formula>
    </cfRule>
  </conditionalFormatting>
  <conditionalFormatting sqref="B1043 B1054 B1045:B1046 B1056:B1057 B1048:B1049 B1059:B1060 B1051:B1052 B1062:B1063">
    <cfRule type="duplicateValues" priority="26" dxfId="192" stopIfTrue="1">
      <formula>AND(COUNTIF($B$1043:$B$1043,B1043)+COUNTIF($B$1054:$B$1054,B1043)+COUNTIF($B$1045:$B$1046,B1043)+COUNTIF($B$1056:$B$1057,B1043)+COUNTIF($B$1048:$B$1049,B1043)+COUNTIF($B$1059:$B$1060,B1043)+COUNTIF($B$1051:$B$1052,B1043)+COUNTIF($B$1062:$B$1063,B1043)&gt;1,NOT(ISBLANK(B1043)))</formula>
    </cfRule>
  </conditionalFormatting>
  <conditionalFormatting sqref="B1067 B1070">
    <cfRule type="duplicateValues" priority="25" dxfId="192" stopIfTrue="1">
      <formula>AND(COUNTIF($B$1067:$B$1067,B1067)+COUNTIF($B$1070:$B$1070,B1067)&gt;1,NOT(ISBLANK(B1067)))</formula>
    </cfRule>
  </conditionalFormatting>
  <conditionalFormatting sqref="B1066 B1068:B1069">
    <cfRule type="duplicateValues" priority="24" dxfId="192" stopIfTrue="1">
      <formula>AND(COUNTIF($B$1066:$B$1066,B1066)+COUNTIF($B$1068:$B$1069,B1066)&gt;1,NOT(ISBLANK(B1066)))</formula>
    </cfRule>
  </conditionalFormatting>
  <conditionalFormatting sqref="B1073 B1078 B1083 B1076 B1081">
    <cfRule type="duplicateValues" priority="23" dxfId="192" stopIfTrue="1">
      <formula>AND(COUNTIF($B$1073:$B$1073,B1073)+COUNTIF($B$1078:$B$1078,B1073)+COUNTIF($B$1083:$B$1083,B1073)+COUNTIF($B$1076:$B$1076,B1073)+COUNTIF($B$1081:$B$1081,B1073)&gt;1,NOT(ISBLANK(B1073)))</formula>
    </cfRule>
  </conditionalFormatting>
  <conditionalFormatting sqref="B1072 B1077 B1082 B1074:B1075 B1079:B1080">
    <cfRule type="duplicateValues" priority="22" dxfId="192" stopIfTrue="1">
      <formula>AND(COUNTIF($B$1072:$B$1072,B1072)+COUNTIF($B$1077:$B$1077,B1072)+COUNTIF($B$1082:$B$1082,B1072)+COUNTIF($B$1074:$B$1075,B1072)+COUNTIF($B$1079:$B$1080,B1072)&gt;1,NOT(ISBLANK(B1072)))</formula>
    </cfRule>
  </conditionalFormatting>
  <conditionalFormatting sqref="B1086 B1089">
    <cfRule type="duplicateValues" priority="21" dxfId="192" stopIfTrue="1">
      <formula>AND(COUNTIF($B$1086:$B$1086,B1086)+COUNTIF($B$1089:$B$1089,B1086)&gt;1,NOT(ISBLANK(B1086)))</formula>
    </cfRule>
  </conditionalFormatting>
  <conditionalFormatting sqref="B1085 B1087:B1088">
    <cfRule type="duplicateValues" priority="20" dxfId="192" stopIfTrue="1">
      <formula>AND(COUNTIF($B$1085:$B$1085,B1085)+COUNTIF($B$1087:$B$1088,B1085)&gt;1,NOT(ISBLANK(B1085)))</formula>
    </cfRule>
  </conditionalFormatting>
  <conditionalFormatting sqref="B1092 B1097 B1095">
    <cfRule type="duplicateValues" priority="19" dxfId="192" stopIfTrue="1">
      <formula>AND(COUNTIF($B$1092:$B$1092,B1092)+COUNTIF($B$1097:$B$1097,B1092)+COUNTIF($B$1095:$B$1095,B1092)&gt;1,NOT(ISBLANK(B1092)))</formula>
    </cfRule>
  </conditionalFormatting>
  <conditionalFormatting sqref="B1091 B1096 B1093:B1094">
    <cfRule type="duplicateValues" priority="18" dxfId="192" stopIfTrue="1">
      <formula>AND(COUNTIF($B$1091:$B$1091,B1091)+COUNTIF($B$1096:$B$1096,B1091)+COUNTIF($B$1093:$B$1094,B1091)&gt;1,NOT(ISBLANK(B1091)))</formula>
    </cfRule>
  </conditionalFormatting>
  <conditionalFormatting sqref="B1100">
    <cfRule type="duplicateValues" priority="17" dxfId="192" stopIfTrue="1">
      <formula>AND(COUNTIF($B$1100:$B$1100,B1100)&gt;1,NOT(ISBLANK(B1100)))</formula>
    </cfRule>
  </conditionalFormatting>
  <conditionalFormatting sqref="B1099">
    <cfRule type="duplicateValues" priority="16" dxfId="192" stopIfTrue="1">
      <formula>AND(COUNTIF($B$1099:$B$1099,B1099)&gt;1,NOT(ISBLANK(B1099)))</formula>
    </cfRule>
  </conditionalFormatting>
  <conditionalFormatting sqref="B1103 B1105 B1107 B1109 B1111 B1113">
    <cfRule type="duplicateValues" priority="15" dxfId="192" stopIfTrue="1">
      <formula>AND(COUNTIF($B$1103:$B$1103,B1103)+COUNTIF($B$1105:$B$1105,B1103)+COUNTIF($B$1107:$B$1107,B1103)+COUNTIF($B$1109:$B$1109,B1103)+COUNTIF($B$1111:$B$1111,B1103)+COUNTIF($B$1113:$B$1113,B1103)&gt;1,NOT(ISBLANK(B1103)))</formula>
    </cfRule>
  </conditionalFormatting>
  <conditionalFormatting sqref="B1102 B1104 B1106 B1108 B1110 B1112">
    <cfRule type="duplicateValues" priority="14" dxfId="192" stopIfTrue="1">
      <formula>AND(COUNTIF($B$1102:$B$1102,B1102)+COUNTIF($B$1104:$B$1104,B1102)+COUNTIF($B$1106:$B$1106,B1102)+COUNTIF($B$1108:$B$1108,B1102)+COUNTIF($B$1110:$B$1110,B1102)+COUNTIF($B$1112:$B$1112,B1102)&gt;1,NOT(ISBLANK(B1102)))</formula>
    </cfRule>
  </conditionalFormatting>
  <conditionalFormatting sqref="B1117 B1119 B1121 B1123">
    <cfRule type="duplicateValues" priority="13" dxfId="192" stopIfTrue="1">
      <formula>AND(COUNTIF($B$1117:$B$1117,B1117)+COUNTIF($B$1119:$B$1119,B1117)+COUNTIF($B$1121:$B$1121,B1117)+COUNTIF($B$1123:$B$1123,B1117)&gt;1,NOT(ISBLANK(B1117)))</formula>
    </cfRule>
  </conditionalFormatting>
  <conditionalFormatting sqref="B1116 B1118 B1120 B1122">
    <cfRule type="duplicateValues" priority="12" dxfId="192" stopIfTrue="1">
      <formula>AND(COUNTIF($B$1116:$B$1116,B1116)+COUNTIF($B$1118:$B$1118,B1116)+COUNTIF($B$1120:$B$1120,B1116)+COUNTIF($B$1122:$B$1122,B1116)&gt;1,NOT(ISBLANK(B1116)))</formula>
    </cfRule>
  </conditionalFormatting>
  <conditionalFormatting sqref="B1125">
    <cfRule type="duplicateValues" priority="11" dxfId="192" stopIfTrue="1">
      <formula>AND(COUNTIF($B$1125:$B$1125,B1125)&gt;1,NOT(ISBLANK(B1125)))</formula>
    </cfRule>
  </conditionalFormatting>
  <conditionalFormatting sqref="B1127:B1132">
    <cfRule type="duplicateValues" priority="10" dxfId="192" stopIfTrue="1">
      <formula>AND(COUNTIF($B$1127:$B$1132,B1127)&gt;1,NOT(ISBLANK(B1127)))</formula>
    </cfRule>
  </conditionalFormatting>
  <conditionalFormatting sqref="B1134:B1143">
    <cfRule type="duplicateValues" priority="9" dxfId="192" stopIfTrue="1">
      <formula>AND(COUNTIF($B$1134:$B$1143,B1134)&gt;1,NOT(ISBLANK(B1134)))</formula>
    </cfRule>
  </conditionalFormatting>
  <conditionalFormatting sqref="B1145:B1146">
    <cfRule type="duplicateValues" priority="8" dxfId="192" stopIfTrue="1">
      <formula>AND(COUNTIF($B$1145:$B$1146,B1145)&gt;1,NOT(ISBLANK(B1145)))</formula>
    </cfRule>
  </conditionalFormatting>
  <conditionalFormatting sqref="B1147:B1148">
    <cfRule type="duplicateValues" priority="7" dxfId="192" stopIfTrue="1">
      <formula>AND(COUNTIF($B$1147:$B$1148,B1147)&gt;1,NOT(ISBLANK(B1147)))</formula>
    </cfRule>
  </conditionalFormatting>
  <conditionalFormatting sqref="B1150:B1153">
    <cfRule type="duplicateValues" priority="6" dxfId="192" stopIfTrue="1">
      <formula>AND(COUNTIF($B$1150:$B$1153,B1150)&gt;1,NOT(ISBLANK(B1150)))</formula>
    </cfRule>
  </conditionalFormatting>
  <conditionalFormatting sqref="B1155">
    <cfRule type="duplicateValues" priority="5" dxfId="192" stopIfTrue="1">
      <formula>AND(COUNTIF($B$1155:$B$1155,B1155)&gt;1,NOT(ISBLANK(B1155)))</formula>
    </cfRule>
  </conditionalFormatting>
  <conditionalFormatting sqref="B1157:B1166">
    <cfRule type="duplicateValues" priority="4" dxfId="192" stopIfTrue="1">
      <formula>AND(COUNTIF($B$1157:$B$1166,B1157)&gt;1,NOT(ISBLANK(B1157)))</formula>
    </cfRule>
  </conditionalFormatting>
  <conditionalFormatting sqref="B1170:B1179">
    <cfRule type="duplicateValues" priority="3" dxfId="192" stopIfTrue="1">
      <formula>AND(COUNTIF($B$1170:$B$1179,B1170)&gt;1,NOT(ISBLANK(B1170)))</formula>
    </cfRule>
  </conditionalFormatting>
  <conditionalFormatting sqref="B1183:B1187">
    <cfRule type="duplicateValues" priority="2" dxfId="192" stopIfTrue="1">
      <formula>AND(COUNTIF($B$1183:$B$1187,B1183)&gt;1,NOT(ISBLANK(B1183)))</formula>
    </cfRule>
  </conditionalFormatting>
  <conditionalFormatting sqref="B1189:B1197">
    <cfRule type="duplicateValues" priority="1" dxfId="192" stopIfTrue="1">
      <formula>AND(COUNTIF($B$1189:$B$1197,B1189)&gt;1,NOT(ISBLANK(B1189)))</formula>
    </cfRule>
  </conditionalFormatting>
  <conditionalFormatting sqref="B1199">
    <cfRule type="duplicateValues" priority="192" dxfId="192" stopIfTrue="1">
      <formula>AND(COUNTIF($B$1199:$B$1199,B1199)&gt;1,NOT(ISBLANK(B1199)))</formula>
    </cfRule>
  </conditionalFormatting>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H154"/>
  <sheetViews>
    <sheetView zoomScalePageLayoutView="0" workbookViewId="0" topLeftCell="A1">
      <selection activeCell="I146" sqref="I146"/>
    </sheetView>
  </sheetViews>
  <sheetFormatPr defaultColWidth="9.140625" defaultRowHeight="15"/>
  <cols>
    <col min="1" max="1" width="5.00390625" style="10" bestFit="1" customWidth="1"/>
    <col min="2" max="2" width="22.421875" style="0" bestFit="1" customWidth="1"/>
    <col min="3" max="5" width="21.00390625" style="3" bestFit="1" customWidth="1"/>
    <col min="6" max="7" width="19.8515625" style="3" bestFit="1" customWidth="1"/>
    <col min="8" max="8" width="16.421875" style="0" bestFit="1" customWidth="1"/>
  </cols>
  <sheetData>
    <row r="1" spans="1:7" s="21" customFormat="1" ht="15.75">
      <c r="A1" s="18"/>
      <c r="B1" s="12"/>
      <c r="C1" s="19"/>
      <c r="D1" s="19"/>
      <c r="E1" s="20"/>
      <c r="F1" s="20"/>
      <c r="G1" s="13" t="s">
        <v>142</v>
      </c>
    </row>
    <row r="2" spans="1:7" s="21" customFormat="1" ht="15.75">
      <c r="A2" s="215" t="s">
        <v>1971</v>
      </c>
      <c r="B2" s="215"/>
      <c r="C2" s="215"/>
      <c r="D2" s="215"/>
      <c r="E2" s="215"/>
      <c r="F2" s="215"/>
      <c r="G2" s="215"/>
    </row>
    <row r="3" spans="1:7" s="21" customFormat="1" ht="15.75">
      <c r="A3" s="212" t="str">
        <f>'B10'!A3:F3</f>
        <v>TỪ NGÀY 01/01/2019 ĐẾN HẾT NGÀY 31/5/2019</v>
      </c>
      <c r="B3" s="212"/>
      <c r="C3" s="212"/>
      <c r="D3" s="212"/>
      <c r="E3" s="212"/>
      <c r="F3" s="212"/>
      <c r="G3" s="212"/>
    </row>
    <row r="4" spans="1:7" s="21" customFormat="1" ht="15.75">
      <c r="A4" s="18"/>
      <c r="B4" s="12"/>
      <c r="C4" s="22"/>
      <c r="D4" s="22"/>
      <c r="E4" s="22"/>
      <c r="F4" s="22"/>
      <c r="G4" s="13" t="s">
        <v>3</v>
      </c>
    </row>
    <row r="5" spans="1:7" s="21" customFormat="1" ht="31.5">
      <c r="A5" s="16" t="s">
        <v>4</v>
      </c>
      <c r="B5" s="16" t="s">
        <v>143</v>
      </c>
      <c r="C5" s="23" t="s">
        <v>144</v>
      </c>
      <c r="D5" s="24" t="s">
        <v>145</v>
      </c>
      <c r="E5" s="24" t="s">
        <v>146</v>
      </c>
      <c r="F5" s="24" t="s">
        <v>147</v>
      </c>
      <c r="G5" s="24" t="s">
        <v>148</v>
      </c>
    </row>
    <row r="6" spans="1:8" s="17" customFormat="1" ht="15">
      <c r="A6" s="55" t="s">
        <v>0</v>
      </c>
      <c r="B6" s="56" t="s">
        <v>6</v>
      </c>
      <c r="C6" s="104">
        <v>7269197465798</v>
      </c>
      <c r="D6" s="104">
        <v>10697526975409</v>
      </c>
      <c r="E6" s="104">
        <v>3869036148241</v>
      </c>
      <c r="F6" s="104">
        <v>1163958837182</v>
      </c>
      <c r="G6" s="104">
        <v>5664531989986</v>
      </c>
      <c r="H6" s="106"/>
    </row>
    <row r="7" spans="1:8" s="17" customFormat="1" ht="15">
      <c r="A7" s="55" t="s">
        <v>1</v>
      </c>
      <c r="B7" s="56" t="s">
        <v>7</v>
      </c>
      <c r="C7" s="104">
        <v>3380795260766</v>
      </c>
      <c r="D7" s="104">
        <v>6218778588049</v>
      </c>
      <c r="E7" s="104">
        <v>2381276523053</v>
      </c>
      <c r="F7" s="104">
        <v>138692917618</v>
      </c>
      <c r="G7" s="104">
        <v>3698809147378</v>
      </c>
      <c r="H7" s="106"/>
    </row>
    <row r="8" spans="1:8" ht="15">
      <c r="A8" s="57">
        <v>1</v>
      </c>
      <c r="B8" s="49" t="s">
        <v>8</v>
      </c>
      <c r="C8" s="98">
        <v>330249616072</v>
      </c>
      <c r="D8" s="98">
        <v>857574117422</v>
      </c>
      <c r="E8" s="98">
        <v>277720223155</v>
      </c>
      <c r="F8" s="98">
        <v>2662328700</v>
      </c>
      <c r="G8" s="98">
        <v>577191565567</v>
      </c>
      <c r="H8" s="106"/>
    </row>
    <row r="9" spans="1:8" ht="15">
      <c r="A9" s="57">
        <v>2</v>
      </c>
      <c r="B9" s="49" t="s">
        <v>9</v>
      </c>
      <c r="C9" s="98">
        <v>13725790037</v>
      </c>
      <c r="D9" s="98">
        <v>325143443189</v>
      </c>
      <c r="E9" s="98">
        <v>233317008883</v>
      </c>
      <c r="F9" s="98">
        <v>1513463910</v>
      </c>
      <c r="G9" s="98">
        <v>90312970396</v>
      </c>
      <c r="H9" s="106"/>
    </row>
    <row r="10" spans="1:8" ht="15">
      <c r="A10" s="57">
        <v>3</v>
      </c>
      <c r="B10" s="49" t="s">
        <v>10</v>
      </c>
      <c r="C10" s="98">
        <v>241937371803</v>
      </c>
      <c r="D10" s="98">
        <v>918457337552</v>
      </c>
      <c r="E10" s="98">
        <v>328400691752</v>
      </c>
      <c r="F10" s="98">
        <v>3225827800</v>
      </c>
      <c r="G10" s="98">
        <v>586830818000</v>
      </c>
      <c r="H10" s="106"/>
    </row>
    <row r="11" spans="1:8" ht="15">
      <c r="A11" s="57">
        <v>4</v>
      </c>
      <c r="B11" s="49" t="s">
        <v>11</v>
      </c>
      <c r="C11" s="98">
        <v>74594717453</v>
      </c>
      <c r="D11" s="98">
        <v>507171583698</v>
      </c>
      <c r="E11" s="98">
        <v>261954728810</v>
      </c>
      <c r="F11" s="98">
        <v>3749639538</v>
      </c>
      <c r="G11" s="98">
        <v>241467215350</v>
      </c>
      <c r="H11" s="106"/>
    </row>
    <row r="12" spans="1:8" ht="15">
      <c r="A12" s="57">
        <v>5</v>
      </c>
      <c r="B12" s="49" t="s">
        <v>12</v>
      </c>
      <c r="C12" s="98">
        <v>42866147931</v>
      </c>
      <c r="D12" s="98">
        <v>1200300830198</v>
      </c>
      <c r="E12" s="98">
        <v>336050637619</v>
      </c>
      <c r="F12" s="98">
        <v>50434862500</v>
      </c>
      <c r="G12" s="98">
        <v>813815330079</v>
      </c>
      <c r="H12" s="106"/>
    </row>
    <row r="13" spans="1:8" ht="15">
      <c r="A13" s="57">
        <v>6</v>
      </c>
      <c r="B13" s="49" t="s">
        <v>13</v>
      </c>
      <c r="C13" s="98">
        <v>1396196914383</v>
      </c>
      <c r="D13" s="98">
        <v>1442731044813</v>
      </c>
      <c r="E13" s="98">
        <v>445181367817</v>
      </c>
      <c r="F13" s="98">
        <v>63969461570</v>
      </c>
      <c r="G13" s="98">
        <v>933580215426</v>
      </c>
      <c r="H13" s="106"/>
    </row>
    <row r="14" spans="1:8" ht="15">
      <c r="A14" s="57">
        <v>7</v>
      </c>
      <c r="B14" s="49" t="s">
        <v>14</v>
      </c>
      <c r="C14" s="98">
        <v>1242676139132</v>
      </c>
      <c r="D14" s="98">
        <v>563474543257</v>
      </c>
      <c r="E14" s="98">
        <v>297526704400</v>
      </c>
      <c r="F14" s="98">
        <v>10389299300</v>
      </c>
      <c r="G14" s="98">
        <v>255558539557</v>
      </c>
      <c r="H14" s="106"/>
    </row>
    <row r="15" spans="1:8" ht="15">
      <c r="A15" s="57">
        <v>8</v>
      </c>
      <c r="B15" s="49" t="s">
        <v>15</v>
      </c>
      <c r="C15" s="98">
        <v>38548563955</v>
      </c>
      <c r="D15" s="98">
        <v>403925687920</v>
      </c>
      <c r="E15" s="98">
        <v>201125160617</v>
      </c>
      <c r="F15" s="98">
        <v>2748034300</v>
      </c>
      <c r="G15" s="98">
        <v>200052493003</v>
      </c>
      <c r="H15" s="106"/>
    </row>
    <row r="16" spans="1:7" s="17" customFormat="1" ht="15">
      <c r="A16" s="55" t="s">
        <v>2</v>
      </c>
      <c r="B16" s="56" t="s">
        <v>2517</v>
      </c>
      <c r="C16" s="104">
        <v>2908962910756</v>
      </c>
      <c r="D16" s="104">
        <v>2423743062133</v>
      </c>
      <c r="E16" s="104">
        <v>1301302683822</v>
      </c>
      <c r="F16" s="104">
        <v>213007413517</v>
      </c>
      <c r="G16" s="104">
        <v>909432964794</v>
      </c>
    </row>
    <row r="17" spans="1:7" s="17" customFormat="1" ht="15">
      <c r="A17" s="55">
        <v>1</v>
      </c>
      <c r="B17" s="56" t="s">
        <v>8</v>
      </c>
      <c r="C17" s="104">
        <v>345918485836</v>
      </c>
      <c r="D17" s="104">
        <v>390178240195</v>
      </c>
      <c r="E17" s="104">
        <v>213099666319</v>
      </c>
      <c r="F17" s="104">
        <v>14906013600</v>
      </c>
      <c r="G17" s="104">
        <v>162172560276</v>
      </c>
    </row>
    <row r="18" spans="1:7" ht="15">
      <c r="A18" s="102"/>
      <c r="B18" s="49" t="s">
        <v>16</v>
      </c>
      <c r="C18" s="98">
        <v>95450993364</v>
      </c>
      <c r="D18" s="98">
        <v>50888297989</v>
      </c>
      <c r="E18" s="98">
        <v>38769002056</v>
      </c>
      <c r="F18" s="98">
        <v>3500000000</v>
      </c>
      <c r="G18" s="98">
        <v>8619295933</v>
      </c>
    </row>
    <row r="19" spans="1:7" ht="15">
      <c r="A19" s="102"/>
      <c r="B19" s="49" t="s">
        <v>17</v>
      </c>
      <c r="C19" s="98">
        <v>672722466</v>
      </c>
      <c r="D19" s="98">
        <v>19508439607</v>
      </c>
      <c r="E19" s="98">
        <v>13909399727</v>
      </c>
      <c r="F19" s="98">
        <v>0</v>
      </c>
      <c r="G19" s="98">
        <v>5599039880</v>
      </c>
    </row>
    <row r="20" spans="1:7" ht="15">
      <c r="A20" s="102"/>
      <c r="B20" s="49" t="s">
        <v>18</v>
      </c>
      <c r="C20" s="98">
        <v>14121753682</v>
      </c>
      <c r="D20" s="98">
        <v>18531017244</v>
      </c>
      <c r="E20" s="98">
        <v>16398562000</v>
      </c>
      <c r="F20" s="98">
        <v>0</v>
      </c>
      <c r="G20" s="98">
        <v>2132455244</v>
      </c>
    </row>
    <row r="21" spans="1:7" ht="15">
      <c r="A21" s="102"/>
      <c r="B21" s="49" t="s">
        <v>19</v>
      </c>
      <c r="C21" s="98">
        <v>27299189314</v>
      </c>
      <c r="D21" s="98">
        <v>18003159134</v>
      </c>
      <c r="E21" s="98">
        <v>7372894542</v>
      </c>
      <c r="F21" s="98">
        <v>2590013600</v>
      </c>
      <c r="G21" s="98">
        <v>8040250992</v>
      </c>
    </row>
    <row r="22" spans="1:7" ht="15">
      <c r="A22" s="102"/>
      <c r="B22" s="49" t="s">
        <v>20</v>
      </c>
      <c r="C22" s="98">
        <v>22255624853</v>
      </c>
      <c r="D22" s="98">
        <v>31683067148</v>
      </c>
      <c r="E22" s="98">
        <v>21108543657</v>
      </c>
      <c r="F22" s="98">
        <v>0</v>
      </c>
      <c r="G22" s="98">
        <v>10574523491</v>
      </c>
    </row>
    <row r="23" spans="1:7" ht="15">
      <c r="A23" s="102"/>
      <c r="B23" s="49" t="s">
        <v>21</v>
      </c>
      <c r="C23" s="98">
        <v>24563155066</v>
      </c>
      <c r="D23" s="98">
        <v>48092666960</v>
      </c>
      <c r="E23" s="98">
        <v>25838651045</v>
      </c>
      <c r="F23" s="98">
        <v>0</v>
      </c>
      <c r="G23" s="98">
        <v>22254015915</v>
      </c>
    </row>
    <row r="24" spans="1:7" ht="15">
      <c r="A24" s="102"/>
      <c r="B24" s="49" t="s">
        <v>22</v>
      </c>
      <c r="C24" s="98">
        <v>1485838381</v>
      </c>
      <c r="D24" s="98">
        <v>6793794607</v>
      </c>
      <c r="E24" s="98">
        <v>2418921000</v>
      </c>
      <c r="F24" s="98">
        <v>0</v>
      </c>
      <c r="G24" s="98">
        <v>4374873607</v>
      </c>
    </row>
    <row r="25" spans="1:7" ht="15">
      <c r="A25" s="102"/>
      <c r="B25" s="49" t="s">
        <v>23</v>
      </c>
      <c r="C25" s="98">
        <v>8653119761</v>
      </c>
      <c r="D25" s="98">
        <v>13457157975</v>
      </c>
      <c r="E25" s="98">
        <v>3019605300</v>
      </c>
      <c r="F25" s="98">
        <v>0</v>
      </c>
      <c r="G25" s="98">
        <v>10437552675</v>
      </c>
    </row>
    <row r="26" spans="1:7" ht="15">
      <c r="A26" s="102"/>
      <c r="B26" s="49" t="s">
        <v>24</v>
      </c>
      <c r="C26" s="98">
        <v>16234052794</v>
      </c>
      <c r="D26" s="98">
        <v>18021757868</v>
      </c>
      <c r="E26" s="98">
        <v>7385726875</v>
      </c>
      <c r="F26" s="98">
        <v>8816000000</v>
      </c>
      <c r="G26" s="98">
        <v>1820030993</v>
      </c>
    </row>
    <row r="27" spans="1:7" ht="15">
      <c r="A27" s="102"/>
      <c r="B27" s="49" t="s">
        <v>25</v>
      </c>
      <c r="C27" s="98">
        <v>3381685144</v>
      </c>
      <c r="D27" s="98">
        <v>8475643910</v>
      </c>
      <c r="E27" s="98">
        <v>7388863700</v>
      </c>
      <c r="F27" s="98">
        <v>0</v>
      </c>
      <c r="G27" s="98">
        <v>1086780210</v>
      </c>
    </row>
    <row r="28" spans="1:7" ht="15">
      <c r="A28" s="102"/>
      <c r="B28" s="49" t="s">
        <v>26</v>
      </c>
      <c r="C28" s="98">
        <v>10105596769</v>
      </c>
      <c r="D28" s="98">
        <v>102381429485</v>
      </c>
      <c r="E28" s="98">
        <v>27801428791</v>
      </c>
      <c r="F28" s="98">
        <v>0</v>
      </c>
      <c r="G28" s="98">
        <v>74580000694</v>
      </c>
    </row>
    <row r="29" spans="1:7" ht="15">
      <c r="A29" s="102"/>
      <c r="B29" s="49" t="s">
        <v>27</v>
      </c>
      <c r="C29" s="98">
        <v>38711393781</v>
      </c>
      <c r="D29" s="98">
        <v>13374847924</v>
      </c>
      <c r="E29" s="98">
        <v>9011904439</v>
      </c>
      <c r="F29" s="98">
        <v>0</v>
      </c>
      <c r="G29" s="98">
        <v>4362943485</v>
      </c>
    </row>
    <row r="30" spans="1:7" ht="15">
      <c r="A30" s="102"/>
      <c r="B30" s="49" t="s">
        <v>28</v>
      </c>
      <c r="C30" s="98">
        <v>32564151559</v>
      </c>
      <c r="D30" s="98">
        <v>11104654220</v>
      </c>
      <c r="E30" s="98">
        <v>4772981384</v>
      </c>
      <c r="F30" s="98">
        <v>0</v>
      </c>
      <c r="G30" s="98">
        <v>6331672836</v>
      </c>
    </row>
    <row r="31" spans="1:7" ht="15">
      <c r="A31" s="102"/>
      <c r="B31" s="49" t="s">
        <v>29</v>
      </c>
      <c r="C31" s="98">
        <v>50419208902</v>
      </c>
      <c r="D31" s="98">
        <v>29862306124</v>
      </c>
      <c r="E31" s="98">
        <v>27903181803</v>
      </c>
      <c r="F31" s="98">
        <v>0</v>
      </c>
      <c r="G31" s="98">
        <v>1959124321</v>
      </c>
    </row>
    <row r="32" spans="1:7" s="17" customFormat="1" ht="15">
      <c r="A32" s="55">
        <v>2</v>
      </c>
      <c r="B32" s="56" t="s">
        <v>9</v>
      </c>
      <c r="C32" s="104">
        <v>65326845935</v>
      </c>
      <c r="D32" s="104">
        <v>159037694816</v>
      </c>
      <c r="E32" s="104">
        <v>120095474460</v>
      </c>
      <c r="F32" s="104">
        <v>11119047100</v>
      </c>
      <c r="G32" s="104">
        <v>27823173256</v>
      </c>
    </row>
    <row r="33" spans="1:7" ht="15">
      <c r="A33" s="102"/>
      <c r="B33" s="49" t="s">
        <v>30</v>
      </c>
      <c r="C33" s="98">
        <v>40583171067</v>
      </c>
      <c r="D33" s="98">
        <v>16492873429</v>
      </c>
      <c r="E33" s="98">
        <v>10141994062</v>
      </c>
      <c r="F33" s="98">
        <v>118047100</v>
      </c>
      <c r="G33" s="98">
        <v>6232832267</v>
      </c>
    </row>
    <row r="34" spans="1:7" ht="15">
      <c r="A34" s="102"/>
      <c r="B34" s="49" t="s">
        <v>31</v>
      </c>
      <c r="C34" s="98">
        <v>1855717418</v>
      </c>
      <c r="D34" s="98">
        <v>30394897608</v>
      </c>
      <c r="E34" s="98">
        <v>21868159300</v>
      </c>
      <c r="F34" s="98">
        <v>3700000000</v>
      </c>
      <c r="G34" s="98">
        <v>4826738308</v>
      </c>
    </row>
    <row r="35" spans="1:7" ht="15">
      <c r="A35" s="102"/>
      <c r="B35" s="49" t="s">
        <v>32</v>
      </c>
      <c r="C35" s="98">
        <v>4257677533</v>
      </c>
      <c r="D35" s="98">
        <v>4688089644</v>
      </c>
      <c r="E35" s="98">
        <v>2945058532</v>
      </c>
      <c r="F35" s="98">
        <v>800000000</v>
      </c>
      <c r="G35" s="98">
        <v>943031112</v>
      </c>
    </row>
    <row r="36" spans="1:7" ht="15">
      <c r="A36" s="102"/>
      <c r="B36" s="49" t="s">
        <v>33</v>
      </c>
      <c r="C36" s="98">
        <v>1722473259</v>
      </c>
      <c r="D36" s="98">
        <v>7186259969</v>
      </c>
      <c r="E36" s="98">
        <v>3641374917</v>
      </c>
      <c r="F36" s="98">
        <v>0</v>
      </c>
      <c r="G36" s="98">
        <v>3544885052</v>
      </c>
    </row>
    <row r="37" spans="1:7" ht="15">
      <c r="A37" s="102"/>
      <c r="B37" s="49" t="s">
        <v>34</v>
      </c>
      <c r="C37" s="98">
        <v>2438683099</v>
      </c>
      <c r="D37" s="98">
        <v>9960591531</v>
      </c>
      <c r="E37" s="98">
        <v>5165662471</v>
      </c>
      <c r="F37" s="98">
        <v>1421000000</v>
      </c>
      <c r="G37" s="98">
        <v>3373929060</v>
      </c>
    </row>
    <row r="38" spans="1:7" ht="15">
      <c r="A38" s="102"/>
      <c r="B38" s="49" t="s">
        <v>35</v>
      </c>
      <c r="C38" s="98">
        <v>840498834</v>
      </c>
      <c r="D38" s="98">
        <v>5130141712</v>
      </c>
      <c r="E38" s="98">
        <v>2806046050</v>
      </c>
      <c r="F38" s="98">
        <v>0</v>
      </c>
      <c r="G38" s="98">
        <v>2324095662</v>
      </c>
    </row>
    <row r="39" spans="1:7" ht="15">
      <c r="A39" s="102"/>
      <c r="B39" s="49" t="s">
        <v>36</v>
      </c>
      <c r="C39" s="98">
        <v>4356718889</v>
      </c>
      <c r="D39" s="98">
        <v>18558736718</v>
      </c>
      <c r="E39" s="98">
        <v>17841960400</v>
      </c>
      <c r="F39" s="98">
        <v>0</v>
      </c>
      <c r="G39" s="98">
        <v>716776318</v>
      </c>
    </row>
    <row r="40" spans="1:7" ht="15">
      <c r="A40" s="102"/>
      <c r="B40" s="49" t="s">
        <v>37</v>
      </c>
      <c r="C40" s="98">
        <v>591857886</v>
      </c>
      <c r="D40" s="98">
        <v>4671603577</v>
      </c>
      <c r="E40" s="98">
        <v>4609028000</v>
      </c>
      <c r="F40" s="98">
        <v>0</v>
      </c>
      <c r="G40" s="98">
        <v>62575577</v>
      </c>
    </row>
    <row r="41" spans="1:7" ht="15">
      <c r="A41" s="102"/>
      <c r="B41" s="49" t="s">
        <v>38</v>
      </c>
      <c r="C41" s="98">
        <v>414133123</v>
      </c>
      <c r="D41" s="98">
        <v>10214057783</v>
      </c>
      <c r="E41" s="98">
        <v>10014249440</v>
      </c>
      <c r="F41" s="98">
        <v>0</v>
      </c>
      <c r="G41" s="98">
        <v>199808343</v>
      </c>
    </row>
    <row r="42" spans="1:7" ht="15">
      <c r="A42" s="102"/>
      <c r="B42" s="49" t="s">
        <v>39</v>
      </c>
      <c r="C42" s="98">
        <v>5006989952</v>
      </c>
      <c r="D42" s="98">
        <v>12622364953</v>
      </c>
      <c r="E42" s="98">
        <v>9383314815</v>
      </c>
      <c r="F42" s="98">
        <v>3100000000</v>
      </c>
      <c r="G42" s="98">
        <v>139050138</v>
      </c>
    </row>
    <row r="43" spans="1:7" ht="15">
      <c r="A43" s="102"/>
      <c r="B43" s="49" t="s">
        <v>40</v>
      </c>
      <c r="C43" s="98">
        <v>1144357873</v>
      </c>
      <c r="D43" s="98">
        <v>5345246790</v>
      </c>
      <c r="E43" s="98">
        <v>3923053211</v>
      </c>
      <c r="F43" s="98">
        <v>1000000000</v>
      </c>
      <c r="G43" s="98">
        <v>422193579</v>
      </c>
    </row>
    <row r="44" spans="1:7" ht="15">
      <c r="A44" s="102"/>
      <c r="B44" s="49" t="s">
        <v>41</v>
      </c>
      <c r="C44" s="98">
        <v>1442833713</v>
      </c>
      <c r="D44" s="98">
        <v>5060956848</v>
      </c>
      <c r="E44" s="98">
        <v>1988261406</v>
      </c>
      <c r="F44" s="98">
        <v>980000000</v>
      </c>
      <c r="G44" s="98">
        <v>2092695442</v>
      </c>
    </row>
    <row r="45" spans="1:7" ht="15">
      <c r="A45" s="102"/>
      <c r="B45" s="49" t="s">
        <v>42</v>
      </c>
      <c r="C45" s="98">
        <v>144323220</v>
      </c>
      <c r="D45" s="98">
        <v>12832688628</v>
      </c>
      <c r="E45" s="98">
        <v>11908099326</v>
      </c>
      <c r="F45" s="98">
        <v>0</v>
      </c>
      <c r="G45" s="98">
        <v>924589302</v>
      </c>
    </row>
    <row r="46" spans="1:7" ht="15">
      <c r="A46" s="102"/>
      <c r="B46" s="49" t="s">
        <v>43</v>
      </c>
      <c r="C46" s="98">
        <v>527410069</v>
      </c>
      <c r="D46" s="98">
        <v>15879184369</v>
      </c>
      <c r="E46" s="98">
        <v>13859212530</v>
      </c>
      <c r="F46" s="98">
        <v>0</v>
      </c>
      <c r="G46" s="98">
        <v>2019971839</v>
      </c>
    </row>
    <row r="47" spans="1:7" s="17" customFormat="1" ht="15">
      <c r="A47" s="102"/>
      <c r="B47" s="49" t="s">
        <v>2516</v>
      </c>
      <c r="C47" s="98">
        <v>0</v>
      </c>
      <c r="D47" s="98">
        <v>1257</v>
      </c>
      <c r="E47" s="98">
        <v>0</v>
      </c>
      <c r="F47" s="98">
        <v>0</v>
      </c>
      <c r="G47" s="98">
        <v>1257</v>
      </c>
    </row>
    <row r="48" spans="1:7" ht="15">
      <c r="A48" s="55">
        <v>3</v>
      </c>
      <c r="B48" s="56" t="s">
        <v>10</v>
      </c>
      <c r="C48" s="104">
        <v>660913630920</v>
      </c>
      <c r="D48" s="104">
        <v>389406781085</v>
      </c>
      <c r="E48" s="104">
        <v>214707266317</v>
      </c>
      <c r="F48" s="104">
        <v>28219813000</v>
      </c>
      <c r="G48" s="104">
        <v>146479701768</v>
      </c>
    </row>
    <row r="49" spans="1:7" ht="15">
      <c r="A49" s="102"/>
      <c r="B49" s="49" t="s">
        <v>44</v>
      </c>
      <c r="C49" s="98">
        <v>13542005521</v>
      </c>
      <c r="D49" s="98">
        <v>21712032304</v>
      </c>
      <c r="E49" s="98">
        <v>12168928100</v>
      </c>
      <c r="F49" s="98">
        <v>970000000</v>
      </c>
      <c r="G49" s="98">
        <v>8573104204</v>
      </c>
    </row>
    <row r="50" spans="1:7" ht="15">
      <c r="A50" s="102"/>
      <c r="B50" s="49" t="s">
        <v>45</v>
      </c>
      <c r="C50" s="98">
        <v>225921258805</v>
      </c>
      <c r="D50" s="98">
        <v>73654720955</v>
      </c>
      <c r="E50" s="98">
        <v>72304074138</v>
      </c>
      <c r="F50" s="98">
        <v>0</v>
      </c>
      <c r="G50" s="98">
        <v>1350646817</v>
      </c>
    </row>
    <row r="51" spans="1:7" ht="15">
      <c r="A51" s="102"/>
      <c r="B51" s="49" t="s">
        <v>46</v>
      </c>
      <c r="C51" s="98">
        <v>9367131939</v>
      </c>
      <c r="D51" s="98">
        <v>38863054118</v>
      </c>
      <c r="E51" s="98">
        <v>4103435000</v>
      </c>
      <c r="F51" s="98">
        <v>5100000000</v>
      </c>
      <c r="G51" s="98">
        <v>29659619118</v>
      </c>
    </row>
    <row r="52" spans="1:7" ht="15">
      <c r="A52" s="102"/>
      <c r="B52" s="49" t="s">
        <v>47</v>
      </c>
      <c r="C52" s="98">
        <v>48356910197</v>
      </c>
      <c r="D52" s="98">
        <v>37460854859</v>
      </c>
      <c r="E52" s="98">
        <v>27909940200</v>
      </c>
      <c r="F52" s="98">
        <v>4959694500</v>
      </c>
      <c r="G52" s="98">
        <v>4591220159</v>
      </c>
    </row>
    <row r="53" spans="1:7" ht="15">
      <c r="A53" s="102"/>
      <c r="B53" s="49" t="s">
        <v>48</v>
      </c>
      <c r="C53" s="98">
        <v>4840118944</v>
      </c>
      <c r="D53" s="98">
        <v>11146283806</v>
      </c>
      <c r="E53" s="98">
        <v>2858189000</v>
      </c>
      <c r="F53" s="98">
        <v>0</v>
      </c>
      <c r="G53" s="98">
        <v>8288094806</v>
      </c>
    </row>
    <row r="54" spans="1:7" ht="15">
      <c r="A54" s="102"/>
      <c r="B54" s="49" t="s">
        <v>49</v>
      </c>
      <c r="C54" s="98">
        <v>150602116178</v>
      </c>
      <c r="D54" s="98">
        <v>57993000202</v>
      </c>
      <c r="E54" s="98">
        <v>24207743600</v>
      </c>
      <c r="F54" s="98">
        <v>5300000000</v>
      </c>
      <c r="G54" s="98">
        <v>28485256602</v>
      </c>
    </row>
    <row r="55" spans="1:7" ht="15">
      <c r="A55" s="102"/>
      <c r="B55" s="49" t="s">
        <v>50</v>
      </c>
      <c r="C55" s="98">
        <v>116115848888</v>
      </c>
      <c r="D55" s="98">
        <v>22212145624</v>
      </c>
      <c r="E55" s="98">
        <v>13655141600</v>
      </c>
      <c r="F55" s="98">
        <v>0</v>
      </c>
      <c r="G55" s="98">
        <v>8557004024</v>
      </c>
    </row>
    <row r="56" spans="1:7" ht="15">
      <c r="A56" s="102"/>
      <c r="B56" s="49" t="s">
        <v>51</v>
      </c>
      <c r="C56" s="98">
        <v>3670123566</v>
      </c>
      <c r="D56" s="98">
        <v>18725517745</v>
      </c>
      <c r="E56" s="98">
        <v>11204608000</v>
      </c>
      <c r="F56" s="98">
        <v>0</v>
      </c>
      <c r="G56" s="98">
        <v>7520909745</v>
      </c>
    </row>
    <row r="57" spans="1:7" ht="15">
      <c r="A57" s="102"/>
      <c r="B57" s="49" t="s">
        <v>52</v>
      </c>
      <c r="C57" s="98">
        <v>11833242950</v>
      </c>
      <c r="D57" s="98">
        <v>28200616319</v>
      </c>
      <c r="E57" s="98">
        <v>11786086400</v>
      </c>
      <c r="F57" s="98">
        <v>11763118500</v>
      </c>
      <c r="G57" s="98">
        <v>4651411419</v>
      </c>
    </row>
    <row r="58" spans="1:7" ht="15">
      <c r="A58" s="102"/>
      <c r="B58" s="49" t="s">
        <v>53</v>
      </c>
      <c r="C58" s="98">
        <v>31810119005</v>
      </c>
      <c r="D58" s="98">
        <v>19374479388</v>
      </c>
      <c r="E58" s="98">
        <v>11262070400</v>
      </c>
      <c r="F58" s="98">
        <v>127000000</v>
      </c>
      <c r="G58" s="98">
        <v>7985408988</v>
      </c>
    </row>
    <row r="59" spans="1:7" ht="15">
      <c r="A59" s="102"/>
      <c r="B59" s="49" t="s">
        <v>54</v>
      </c>
      <c r="C59" s="98">
        <v>4064077364</v>
      </c>
      <c r="D59" s="98">
        <v>21254558843</v>
      </c>
      <c r="E59" s="98">
        <v>12362189892</v>
      </c>
      <c r="F59" s="98">
        <v>0</v>
      </c>
      <c r="G59" s="98">
        <v>8892368951</v>
      </c>
    </row>
    <row r="60" spans="1:7" ht="15">
      <c r="A60" s="102"/>
      <c r="B60" s="49" t="s">
        <v>55</v>
      </c>
      <c r="C60" s="98">
        <v>8988152379</v>
      </c>
      <c r="D60" s="98">
        <v>13597607506</v>
      </c>
      <c r="E60" s="98">
        <v>2555317390</v>
      </c>
      <c r="F60" s="98">
        <v>0</v>
      </c>
      <c r="G60" s="98">
        <v>11042290116</v>
      </c>
    </row>
    <row r="61" spans="1:7" ht="15">
      <c r="A61" s="102"/>
      <c r="B61" s="49" t="s">
        <v>56</v>
      </c>
      <c r="C61" s="98">
        <v>29382047428</v>
      </c>
      <c r="D61" s="98">
        <v>15781143767</v>
      </c>
      <c r="E61" s="98">
        <v>5631073737</v>
      </c>
      <c r="F61" s="98">
        <v>0</v>
      </c>
      <c r="G61" s="98">
        <v>10150070030</v>
      </c>
    </row>
    <row r="62" spans="1:7" s="17" customFormat="1" ht="15">
      <c r="A62" s="102"/>
      <c r="B62" s="49" t="s">
        <v>57</v>
      </c>
      <c r="C62" s="98">
        <v>2420477756</v>
      </c>
      <c r="D62" s="98">
        <v>9406953609</v>
      </c>
      <c r="E62" s="98">
        <v>2698468860</v>
      </c>
      <c r="F62" s="98">
        <v>0</v>
      </c>
      <c r="G62" s="98">
        <v>6708484749</v>
      </c>
    </row>
    <row r="63" spans="1:7" ht="15">
      <c r="A63" s="102"/>
      <c r="B63" s="49" t="s">
        <v>2516</v>
      </c>
      <c r="C63" s="98">
        <v>0</v>
      </c>
      <c r="D63" s="98">
        <v>23812040</v>
      </c>
      <c r="E63" s="98">
        <v>0</v>
      </c>
      <c r="F63" s="98">
        <v>0</v>
      </c>
      <c r="G63" s="98">
        <v>23812040</v>
      </c>
    </row>
    <row r="64" spans="1:7" ht="15">
      <c r="A64" s="55">
        <v>4</v>
      </c>
      <c r="B64" s="56" t="s">
        <v>11</v>
      </c>
      <c r="C64" s="104">
        <v>244982707558</v>
      </c>
      <c r="D64" s="104">
        <v>161961014935</v>
      </c>
      <c r="E64" s="104">
        <v>102320211345</v>
      </c>
      <c r="F64" s="104">
        <v>7118330120</v>
      </c>
      <c r="G64" s="104">
        <v>52522473470</v>
      </c>
    </row>
    <row r="65" spans="1:7" ht="15">
      <c r="A65" s="102"/>
      <c r="B65" s="49" t="s">
        <v>58</v>
      </c>
      <c r="C65" s="98">
        <v>7359741915</v>
      </c>
      <c r="D65" s="98">
        <v>3676162898</v>
      </c>
      <c r="E65" s="98">
        <v>2715756544</v>
      </c>
      <c r="F65" s="98">
        <v>0</v>
      </c>
      <c r="G65" s="98">
        <v>960406354</v>
      </c>
    </row>
    <row r="66" spans="1:7" ht="15">
      <c r="A66" s="102"/>
      <c r="B66" s="49" t="s">
        <v>59</v>
      </c>
      <c r="C66" s="98">
        <v>300120957</v>
      </c>
      <c r="D66" s="98">
        <v>2484897851</v>
      </c>
      <c r="E66" s="98">
        <v>2253522652</v>
      </c>
      <c r="F66" s="98">
        <v>0</v>
      </c>
      <c r="G66" s="98">
        <v>231375199</v>
      </c>
    </row>
    <row r="67" spans="1:7" ht="15">
      <c r="A67" s="102"/>
      <c r="B67" s="49" t="s">
        <v>60</v>
      </c>
      <c r="C67" s="98">
        <v>1800908110</v>
      </c>
      <c r="D67" s="98">
        <v>8627735420</v>
      </c>
      <c r="E67" s="98">
        <v>3683133300</v>
      </c>
      <c r="F67" s="98">
        <v>0</v>
      </c>
      <c r="G67" s="98">
        <v>4944602120</v>
      </c>
    </row>
    <row r="68" spans="1:7" ht="15">
      <c r="A68" s="102"/>
      <c r="B68" s="49" t="s">
        <v>61</v>
      </c>
      <c r="C68" s="98">
        <v>2218446799</v>
      </c>
      <c r="D68" s="98">
        <v>8586092040</v>
      </c>
      <c r="E68" s="98">
        <v>4485751153</v>
      </c>
      <c r="F68" s="98">
        <v>0</v>
      </c>
      <c r="G68" s="98">
        <v>4100340887</v>
      </c>
    </row>
    <row r="69" spans="1:7" ht="15">
      <c r="A69" s="102"/>
      <c r="B69" s="49" t="s">
        <v>62</v>
      </c>
      <c r="C69" s="98">
        <v>465606707</v>
      </c>
      <c r="D69" s="98">
        <v>9192785120</v>
      </c>
      <c r="E69" s="98">
        <v>6883305595</v>
      </c>
      <c r="F69" s="98">
        <v>0</v>
      </c>
      <c r="G69" s="98">
        <v>2309479525</v>
      </c>
    </row>
    <row r="70" spans="1:7" ht="15">
      <c r="A70" s="102"/>
      <c r="B70" s="49" t="s">
        <v>63</v>
      </c>
      <c r="C70" s="98">
        <v>200863828676</v>
      </c>
      <c r="D70" s="98">
        <v>6782692268</v>
      </c>
      <c r="E70" s="98">
        <v>3772430600</v>
      </c>
      <c r="F70" s="98">
        <v>0</v>
      </c>
      <c r="G70" s="98">
        <v>3010261668</v>
      </c>
    </row>
    <row r="71" spans="1:7" ht="15">
      <c r="A71" s="102"/>
      <c r="B71" s="49" t="s">
        <v>64</v>
      </c>
      <c r="C71" s="98">
        <v>994711838</v>
      </c>
      <c r="D71" s="98">
        <v>3466055383</v>
      </c>
      <c r="E71" s="98">
        <v>2410806293</v>
      </c>
      <c r="F71" s="98">
        <v>0</v>
      </c>
      <c r="G71" s="98">
        <v>1055249090</v>
      </c>
    </row>
    <row r="72" spans="1:7" ht="15">
      <c r="A72" s="102"/>
      <c r="B72" s="49" t="s">
        <v>65</v>
      </c>
      <c r="C72" s="98">
        <v>911007492</v>
      </c>
      <c r="D72" s="98">
        <v>10029250214</v>
      </c>
      <c r="E72" s="98">
        <v>8064438599</v>
      </c>
      <c r="F72" s="98">
        <v>0</v>
      </c>
      <c r="G72" s="98">
        <v>1964811615</v>
      </c>
    </row>
    <row r="73" spans="1:7" ht="15">
      <c r="A73" s="102"/>
      <c r="B73" s="49" t="s">
        <v>66</v>
      </c>
      <c r="C73" s="98">
        <v>1730321485</v>
      </c>
      <c r="D73" s="98">
        <v>12220737921</v>
      </c>
      <c r="E73" s="98">
        <v>11774876638</v>
      </c>
      <c r="F73" s="98">
        <v>0</v>
      </c>
      <c r="G73" s="98">
        <v>445861283</v>
      </c>
    </row>
    <row r="74" spans="1:7" ht="15">
      <c r="A74" s="102"/>
      <c r="B74" s="49" t="s">
        <v>67</v>
      </c>
      <c r="C74" s="98">
        <v>5685392080</v>
      </c>
      <c r="D74" s="98">
        <v>3845069493</v>
      </c>
      <c r="E74" s="98">
        <v>3250249462</v>
      </c>
      <c r="F74" s="98">
        <v>0</v>
      </c>
      <c r="G74" s="98">
        <v>594820031</v>
      </c>
    </row>
    <row r="75" spans="1:7" ht="15">
      <c r="A75" s="102"/>
      <c r="B75" s="49" t="s">
        <v>68</v>
      </c>
      <c r="C75" s="98">
        <v>9554064090</v>
      </c>
      <c r="D75" s="98">
        <v>17128258705</v>
      </c>
      <c r="E75" s="98">
        <v>6390905059</v>
      </c>
      <c r="F75" s="98">
        <v>0</v>
      </c>
      <c r="G75" s="98">
        <v>10737353646</v>
      </c>
    </row>
    <row r="76" spans="1:7" ht="15">
      <c r="A76" s="102"/>
      <c r="B76" s="49" t="s">
        <v>69</v>
      </c>
      <c r="C76" s="98">
        <v>2465073298</v>
      </c>
      <c r="D76" s="98">
        <v>7569155801</v>
      </c>
      <c r="E76" s="98">
        <v>5722587775</v>
      </c>
      <c r="F76" s="98">
        <v>0</v>
      </c>
      <c r="G76" s="98">
        <v>1846568026</v>
      </c>
    </row>
    <row r="77" spans="1:7" ht="15">
      <c r="A77" s="102"/>
      <c r="B77" s="49" t="s">
        <v>70</v>
      </c>
      <c r="C77" s="98">
        <v>3179308456</v>
      </c>
      <c r="D77" s="98">
        <v>11648848200</v>
      </c>
      <c r="E77" s="98">
        <v>3125839048</v>
      </c>
      <c r="F77" s="98">
        <v>45785720</v>
      </c>
      <c r="G77" s="98">
        <v>8477223432</v>
      </c>
    </row>
    <row r="78" spans="1:7" ht="15">
      <c r="A78" s="102"/>
      <c r="B78" s="49" t="s">
        <v>71</v>
      </c>
      <c r="C78" s="98">
        <v>836763897</v>
      </c>
      <c r="D78" s="98">
        <v>3283804806</v>
      </c>
      <c r="E78" s="98">
        <v>2989770554</v>
      </c>
      <c r="F78" s="98">
        <v>0</v>
      </c>
      <c r="G78" s="98">
        <v>294034252</v>
      </c>
    </row>
    <row r="79" spans="1:7" ht="15">
      <c r="A79" s="102"/>
      <c r="B79" s="49" t="s">
        <v>72</v>
      </c>
      <c r="C79" s="98">
        <v>972178966</v>
      </c>
      <c r="D79" s="98">
        <v>8516597919</v>
      </c>
      <c r="E79" s="98">
        <v>5623046899</v>
      </c>
      <c r="F79" s="98">
        <v>58729400</v>
      </c>
      <c r="G79" s="98">
        <v>2834821620</v>
      </c>
    </row>
    <row r="80" spans="1:7" ht="15">
      <c r="A80" s="102"/>
      <c r="B80" s="49" t="s">
        <v>73</v>
      </c>
      <c r="C80" s="98">
        <v>1453095684</v>
      </c>
      <c r="D80" s="98">
        <v>9956077075</v>
      </c>
      <c r="E80" s="98">
        <v>4895755455</v>
      </c>
      <c r="F80" s="98">
        <v>3090000000</v>
      </c>
      <c r="G80" s="98">
        <v>1970321620</v>
      </c>
    </row>
    <row r="81" spans="1:7" ht="15">
      <c r="A81" s="102"/>
      <c r="B81" s="49" t="s">
        <v>74</v>
      </c>
      <c r="C81" s="98">
        <v>381989107</v>
      </c>
      <c r="D81" s="98">
        <v>6377951486</v>
      </c>
      <c r="E81" s="98">
        <v>4656060274</v>
      </c>
      <c r="F81" s="98">
        <v>0</v>
      </c>
      <c r="G81" s="98">
        <v>1721891212</v>
      </c>
    </row>
    <row r="82" spans="1:7" ht="15">
      <c r="A82" s="102"/>
      <c r="B82" s="49" t="s">
        <v>75</v>
      </c>
      <c r="C82" s="98">
        <v>776542883</v>
      </c>
      <c r="D82" s="98">
        <v>4080282282</v>
      </c>
      <c r="E82" s="98">
        <v>2757136260</v>
      </c>
      <c r="F82" s="98">
        <v>980000000</v>
      </c>
      <c r="G82" s="98">
        <v>343146022</v>
      </c>
    </row>
    <row r="83" spans="1:7" s="51" customFormat="1" ht="15">
      <c r="A83" s="102"/>
      <c r="B83" s="49" t="s">
        <v>76</v>
      </c>
      <c r="C83" s="98">
        <v>1865159967</v>
      </c>
      <c r="D83" s="98">
        <v>5436645387</v>
      </c>
      <c r="E83" s="98">
        <v>3574313116</v>
      </c>
      <c r="F83" s="98">
        <v>0</v>
      </c>
      <c r="G83" s="98">
        <v>1862332271</v>
      </c>
    </row>
    <row r="84" spans="1:7" s="17" customFormat="1" ht="15">
      <c r="A84" s="102"/>
      <c r="B84" s="49" t="s">
        <v>77</v>
      </c>
      <c r="C84" s="98">
        <v>1123836625</v>
      </c>
      <c r="D84" s="98">
        <v>9112824548</v>
      </c>
      <c r="E84" s="98">
        <v>6898169139</v>
      </c>
      <c r="F84" s="98">
        <v>0</v>
      </c>
      <c r="G84" s="98">
        <v>2214655409</v>
      </c>
    </row>
    <row r="85" spans="1:7" ht="15">
      <c r="A85" s="102"/>
      <c r="B85" s="49" t="s">
        <v>78</v>
      </c>
      <c r="C85" s="98">
        <v>44608526</v>
      </c>
      <c r="D85" s="98">
        <v>9939090118</v>
      </c>
      <c r="E85" s="98">
        <v>6392356930</v>
      </c>
      <c r="F85" s="98">
        <v>2943815000</v>
      </c>
      <c r="G85" s="98">
        <v>602918188</v>
      </c>
    </row>
    <row r="86" spans="1:7" ht="15">
      <c r="A86" s="55">
        <v>5</v>
      </c>
      <c r="B86" s="56" t="s">
        <v>12</v>
      </c>
      <c r="C86" s="104">
        <v>216501793084</v>
      </c>
      <c r="D86" s="104">
        <v>390839698172</v>
      </c>
      <c r="E86" s="104">
        <v>218665347163</v>
      </c>
      <c r="F86" s="104">
        <v>43935944100</v>
      </c>
      <c r="G86" s="104">
        <v>128238406909</v>
      </c>
    </row>
    <row r="87" spans="1:7" ht="15">
      <c r="A87" s="102"/>
      <c r="B87" s="49" t="s">
        <v>79</v>
      </c>
      <c r="C87" s="98">
        <v>57383039296</v>
      </c>
      <c r="D87" s="98">
        <v>68810041802</v>
      </c>
      <c r="E87" s="98">
        <v>17167046721</v>
      </c>
      <c r="F87" s="98">
        <v>3140000000</v>
      </c>
      <c r="G87" s="98">
        <v>48502995081</v>
      </c>
    </row>
    <row r="88" spans="1:7" ht="15">
      <c r="A88" s="102"/>
      <c r="B88" s="49" t="s">
        <v>80</v>
      </c>
      <c r="C88" s="98">
        <v>2122850404</v>
      </c>
      <c r="D88" s="98">
        <v>6029944639</v>
      </c>
      <c r="E88" s="98">
        <v>3184907900</v>
      </c>
      <c r="F88" s="98">
        <v>2000000000</v>
      </c>
      <c r="G88" s="98">
        <v>845036739</v>
      </c>
    </row>
    <row r="89" spans="1:7" ht="15">
      <c r="A89" s="102"/>
      <c r="B89" s="49" t="s">
        <v>81</v>
      </c>
      <c r="C89" s="98">
        <v>1646425773</v>
      </c>
      <c r="D89" s="98">
        <v>13601236539</v>
      </c>
      <c r="E89" s="98">
        <v>7470791505</v>
      </c>
      <c r="F89" s="98">
        <v>4100000000</v>
      </c>
      <c r="G89" s="98">
        <v>2030445034</v>
      </c>
    </row>
    <row r="90" spans="1:7" ht="15">
      <c r="A90" s="102"/>
      <c r="B90" s="49" t="s">
        <v>82</v>
      </c>
      <c r="C90" s="98">
        <v>16761776743</v>
      </c>
      <c r="D90" s="98">
        <v>22872464728</v>
      </c>
      <c r="E90" s="98">
        <v>10715579057</v>
      </c>
      <c r="F90" s="98">
        <v>0</v>
      </c>
      <c r="G90" s="98">
        <v>12156885671</v>
      </c>
    </row>
    <row r="91" spans="1:7" ht="15">
      <c r="A91" s="102"/>
      <c r="B91" s="49" t="s">
        <v>83</v>
      </c>
      <c r="C91" s="98">
        <v>1015951425</v>
      </c>
      <c r="D91" s="98">
        <v>23536633389</v>
      </c>
      <c r="E91" s="98">
        <v>17728090053</v>
      </c>
      <c r="F91" s="98">
        <v>1000000000</v>
      </c>
      <c r="G91" s="98">
        <v>4808543336</v>
      </c>
    </row>
    <row r="92" spans="1:7" ht="15">
      <c r="A92" s="102"/>
      <c r="B92" s="49" t="s">
        <v>84</v>
      </c>
      <c r="C92" s="98">
        <v>3707712291</v>
      </c>
      <c r="D92" s="98">
        <v>16361458989</v>
      </c>
      <c r="E92" s="98">
        <v>12851583099</v>
      </c>
      <c r="F92" s="98">
        <v>0</v>
      </c>
      <c r="G92" s="98">
        <v>3509875890</v>
      </c>
    </row>
    <row r="93" spans="1:7" ht="15">
      <c r="A93" s="102"/>
      <c r="B93" s="49" t="s">
        <v>85</v>
      </c>
      <c r="C93" s="98">
        <v>4932399213</v>
      </c>
      <c r="D93" s="98">
        <v>21176391347</v>
      </c>
      <c r="E93" s="98">
        <v>12571147100</v>
      </c>
      <c r="F93" s="98">
        <v>5148336000</v>
      </c>
      <c r="G93" s="98">
        <v>3456908247</v>
      </c>
    </row>
    <row r="94" spans="1:7" ht="15">
      <c r="A94" s="102"/>
      <c r="B94" s="49" t="s">
        <v>86</v>
      </c>
      <c r="C94" s="98">
        <v>2279362356</v>
      </c>
      <c r="D94" s="98">
        <v>18520327642</v>
      </c>
      <c r="E94" s="98">
        <v>18127202235</v>
      </c>
      <c r="F94" s="98">
        <v>0</v>
      </c>
      <c r="G94" s="98">
        <v>393125407</v>
      </c>
    </row>
    <row r="95" spans="1:7" ht="15">
      <c r="A95" s="102"/>
      <c r="B95" s="49" t="s">
        <v>87</v>
      </c>
      <c r="C95" s="98">
        <v>24675904923</v>
      </c>
      <c r="D95" s="98">
        <v>23596918825</v>
      </c>
      <c r="E95" s="98">
        <v>14839410800</v>
      </c>
      <c r="F95" s="98">
        <v>6700000000</v>
      </c>
      <c r="G95" s="98">
        <v>2057508025</v>
      </c>
    </row>
    <row r="96" spans="1:7" ht="15">
      <c r="A96" s="102"/>
      <c r="B96" s="49" t="s">
        <v>88</v>
      </c>
      <c r="C96" s="98">
        <v>48220419215</v>
      </c>
      <c r="D96" s="98">
        <v>23190634135</v>
      </c>
      <c r="E96" s="98">
        <v>9732966000</v>
      </c>
      <c r="F96" s="98">
        <v>1095250200</v>
      </c>
      <c r="G96" s="98">
        <v>12362417935</v>
      </c>
    </row>
    <row r="97" spans="1:7" ht="15">
      <c r="A97" s="102"/>
      <c r="B97" s="49" t="s">
        <v>89</v>
      </c>
      <c r="C97" s="98">
        <v>1113438923</v>
      </c>
      <c r="D97" s="98">
        <v>7347416359</v>
      </c>
      <c r="E97" s="98">
        <v>4579622200</v>
      </c>
      <c r="F97" s="98">
        <v>175388600</v>
      </c>
      <c r="G97" s="98">
        <v>2592405559</v>
      </c>
    </row>
    <row r="98" spans="1:7" ht="15">
      <c r="A98" s="102"/>
      <c r="B98" s="49" t="s">
        <v>90</v>
      </c>
      <c r="C98" s="98">
        <v>12073155324</v>
      </c>
      <c r="D98" s="98">
        <v>15049421027</v>
      </c>
      <c r="E98" s="98">
        <v>2742039600</v>
      </c>
      <c r="F98" s="98">
        <v>0</v>
      </c>
      <c r="G98" s="98">
        <v>12307381427</v>
      </c>
    </row>
    <row r="99" spans="1:7" ht="15">
      <c r="A99" s="102"/>
      <c r="B99" s="49" t="s">
        <v>91</v>
      </c>
      <c r="C99" s="98">
        <v>22762968651</v>
      </c>
      <c r="D99" s="98">
        <v>37522764742</v>
      </c>
      <c r="E99" s="98">
        <v>22707042367</v>
      </c>
      <c r="F99" s="98">
        <v>6075550300</v>
      </c>
      <c r="G99" s="98">
        <v>8740172075</v>
      </c>
    </row>
    <row r="100" spans="1:7" ht="15">
      <c r="A100" s="102"/>
      <c r="B100" s="49" t="s">
        <v>92</v>
      </c>
      <c r="C100" s="98">
        <v>1019665464</v>
      </c>
      <c r="D100" s="98">
        <v>37200461400</v>
      </c>
      <c r="E100" s="98">
        <v>25190302977</v>
      </c>
      <c r="F100" s="98">
        <v>9538000000</v>
      </c>
      <c r="G100" s="98">
        <v>2472158423</v>
      </c>
    </row>
    <row r="101" spans="1:7" ht="15">
      <c r="A101" s="102"/>
      <c r="B101" s="49" t="s">
        <v>93</v>
      </c>
      <c r="C101" s="98">
        <v>517937721</v>
      </c>
      <c r="D101" s="98">
        <v>21173695586</v>
      </c>
      <c r="E101" s="98">
        <v>16687201000</v>
      </c>
      <c r="F101" s="98">
        <v>3990000000</v>
      </c>
      <c r="G101" s="98">
        <v>496494586</v>
      </c>
    </row>
    <row r="102" spans="1:7" s="51" customFormat="1" ht="15">
      <c r="A102" s="102"/>
      <c r="B102" s="49" t="s">
        <v>94</v>
      </c>
      <c r="C102" s="98">
        <v>1722452871</v>
      </c>
      <c r="D102" s="98">
        <v>11646613230</v>
      </c>
      <c r="E102" s="98">
        <v>10295079656</v>
      </c>
      <c r="F102" s="98">
        <v>0</v>
      </c>
      <c r="G102" s="98">
        <v>1351533574</v>
      </c>
    </row>
    <row r="103" spans="1:7" s="17" customFormat="1" ht="15">
      <c r="A103" s="102"/>
      <c r="B103" s="49" t="s">
        <v>95</v>
      </c>
      <c r="C103" s="98">
        <v>12373802782</v>
      </c>
      <c r="D103" s="98">
        <v>8233748655</v>
      </c>
      <c r="E103" s="98">
        <v>5932687959</v>
      </c>
      <c r="F103" s="98">
        <v>0</v>
      </c>
      <c r="G103" s="98">
        <v>2301060696</v>
      </c>
    </row>
    <row r="104" spans="1:7" ht="15">
      <c r="A104" s="102"/>
      <c r="B104" s="49" t="s">
        <v>96</v>
      </c>
      <c r="C104" s="98">
        <v>2172529709</v>
      </c>
      <c r="D104" s="98">
        <v>14969525138</v>
      </c>
      <c r="E104" s="98">
        <v>6142646934</v>
      </c>
      <c r="F104" s="98">
        <v>973419000</v>
      </c>
      <c r="G104" s="98">
        <v>7853459204</v>
      </c>
    </row>
    <row r="105" spans="1:7" ht="15">
      <c r="A105" s="55">
        <v>6</v>
      </c>
      <c r="B105" s="56" t="s">
        <v>13</v>
      </c>
      <c r="C105" s="104">
        <v>896248323849</v>
      </c>
      <c r="D105" s="104">
        <v>557526430186</v>
      </c>
      <c r="E105" s="104">
        <v>205383030459</v>
      </c>
      <c r="F105" s="104">
        <v>66428123528</v>
      </c>
      <c r="G105" s="104">
        <v>285715276199</v>
      </c>
    </row>
    <row r="106" spans="1:7" ht="15">
      <c r="A106" s="102"/>
      <c r="B106" s="49" t="s">
        <v>97</v>
      </c>
      <c r="C106" s="98">
        <v>28727146425</v>
      </c>
      <c r="D106" s="98">
        <v>54574701389</v>
      </c>
      <c r="E106" s="98">
        <v>15287657508</v>
      </c>
      <c r="F106" s="98">
        <v>1344516678</v>
      </c>
      <c r="G106" s="98">
        <v>37942527203</v>
      </c>
    </row>
    <row r="107" spans="1:7" ht="15">
      <c r="A107" s="102"/>
      <c r="B107" s="49" t="s">
        <v>98</v>
      </c>
      <c r="C107" s="98">
        <v>10249840815</v>
      </c>
      <c r="D107" s="98">
        <v>5388766705</v>
      </c>
      <c r="E107" s="98">
        <v>3424805977</v>
      </c>
      <c r="F107" s="98">
        <v>0</v>
      </c>
      <c r="G107" s="98">
        <v>1963960728</v>
      </c>
    </row>
    <row r="108" spans="1:7" ht="15">
      <c r="A108" s="102"/>
      <c r="B108" s="49" t="s">
        <v>99</v>
      </c>
      <c r="C108" s="98">
        <v>13480721128</v>
      </c>
      <c r="D108" s="98">
        <v>16110944890</v>
      </c>
      <c r="E108" s="98">
        <v>4104029617</v>
      </c>
      <c r="F108" s="98">
        <v>2277000000</v>
      </c>
      <c r="G108" s="98">
        <v>9729915273</v>
      </c>
    </row>
    <row r="109" spans="1:7" ht="15">
      <c r="A109" s="102"/>
      <c r="B109" s="49" t="s">
        <v>100</v>
      </c>
      <c r="C109" s="98">
        <v>24406002067</v>
      </c>
      <c r="D109" s="98">
        <v>16697836970</v>
      </c>
      <c r="E109" s="98">
        <v>5072534051</v>
      </c>
      <c r="F109" s="98">
        <v>2252000000</v>
      </c>
      <c r="G109" s="98">
        <v>9373302919</v>
      </c>
    </row>
    <row r="110" spans="1:7" ht="15">
      <c r="A110" s="102"/>
      <c r="B110" s="49" t="s">
        <v>101</v>
      </c>
      <c r="C110" s="98">
        <v>34331710644</v>
      </c>
      <c r="D110" s="98">
        <v>5416556904</v>
      </c>
      <c r="E110" s="98">
        <v>4020181800</v>
      </c>
      <c r="F110" s="98">
        <v>0</v>
      </c>
      <c r="G110" s="98">
        <v>1396375104</v>
      </c>
    </row>
    <row r="111" spans="1:7" ht="15">
      <c r="A111" s="102"/>
      <c r="B111" s="49" t="s">
        <v>102</v>
      </c>
      <c r="C111" s="98">
        <v>19498426019</v>
      </c>
      <c r="D111" s="98">
        <v>11483360621</v>
      </c>
      <c r="E111" s="98">
        <v>3646510198</v>
      </c>
      <c r="F111" s="98">
        <v>6176000000</v>
      </c>
      <c r="G111" s="98">
        <v>1660850423</v>
      </c>
    </row>
    <row r="112" spans="1:7" ht="15">
      <c r="A112" s="102"/>
      <c r="B112" s="49" t="s">
        <v>103</v>
      </c>
      <c r="C112" s="98">
        <v>85676461747</v>
      </c>
      <c r="D112" s="98">
        <v>55020079275</v>
      </c>
      <c r="E112" s="98">
        <v>8008526665</v>
      </c>
      <c r="F112" s="98">
        <v>5046553150</v>
      </c>
      <c r="G112" s="98">
        <v>41964999460</v>
      </c>
    </row>
    <row r="113" spans="1:7" ht="15">
      <c r="A113" s="102"/>
      <c r="B113" s="49" t="s">
        <v>104</v>
      </c>
      <c r="C113" s="98">
        <v>45529058436</v>
      </c>
      <c r="D113" s="98">
        <v>15903636013</v>
      </c>
      <c r="E113" s="98">
        <v>2837332520</v>
      </c>
      <c r="F113" s="98">
        <v>2490000000</v>
      </c>
      <c r="G113" s="98">
        <v>10576303493</v>
      </c>
    </row>
    <row r="114" spans="1:7" ht="15">
      <c r="A114" s="102"/>
      <c r="B114" s="49" t="s">
        <v>105</v>
      </c>
      <c r="C114" s="98">
        <v>109239388005</v>
      </c>
      <c r="D114" s="98">
        <v>11730927396</v>
      </c>
      <c r="E114" s="98">
        <v>3208759475</v>
      </c>
      <c r="F114" s="98">
        <v>400000000</v>
      </c>
      <c r="G114" s="98">
        <v>8122167921</v>
      </c>
    </row>
    <row r="115" spans="1:7" ht="15">
      <c r="A115" s="102"/>
      <c r="B115" s="49" t="s">
        <v>106</v>
      </c>
      <c r="C115" s="98">
        <v>133669183148</v>
      </c>
      <c r="D115" s="98">
        <v>89515067915</v>
      </c>
      <c r="E115" s="98">
        <v>12455674000</v>
      </c>
      <c r="F115" s="98">
        <v>3115000000</v>
      </c>
      <c r="G115" s="98">
        <v>73944393915</v>
      </c>
    </row>
    <row r="116" spans="1:7" ht="15">
      <c r="A116" s="102"/>
      <c r="B116" s="49" t="s">
        <v>107</v>
      </c>
      <c r="C116" s="98">
        <v>83962498035</v>
      </c>
      <c r="D116" s="98">
        <v>26750104893</v>
      </c>
      <c r="E116" s="98">
        <v>21585859300</v>
      </c>
      <c r="F116" s="98">
        <v>1640000000</v>
      </c>
      <c r="G116" s="98">
        <v>3524245593</v>
      </c>
    </row>
    <row r="117" spans="1:7" ht="15">
      <c r="A117" s="102"/>
      <c r="B117" s="49" t="s">
        <v>108</v>
      </c>
      <c r="C117" s="98">
        <v>90186339900</v>
      </c>
      <c r="D117" s="98">
        <v>8466273420</v>
      </c>
      <c r="E117" s="98">
        <v>6847310600</v>
      </c>
      <c r="F117" s="98">
        <v>0</v>
      </c>
      <c r="G117" s="98">
        <v>1618962820</v>
      </c>
    </row>
    <row r="118" spans="1:7" ht="15">
      <c r="A118" s="102"/>
      <c r="B118" s="49" t="s">
        <v>109</v>
      </c>
      <c r="C118" s="98">
        <v>16040781336</v>
      </c>
      <c r="D118" s="98">
        <v>7204332968</v>
      </c>
      <c r="E118" s="98">
        <v>4949150200</v>
      </c>
      <c r="F118" s="98">
        <v>0</v>
      </c>
      <c r="G118" s="98">
        <v>2255182768</v>
      </c>
    </row>
    <row r="119" spans="1:7" ht="15">
      <c r="A119" s="102"/>
      <c r="B119" s="49" t="s">
        <v>110</v>
      </c>
      <c r="C119" s="98">
        <v>7352560033</v>
      </c>
      <c r="D119" s="98">
        <v>21961479419</v>
      </c>
      <c r="E119" s="98">
        <v>5879410000</v>
      </c>
      <c r="F119" s="98">
        <v>0</v>
      </c>
      <c r="G119" s="98">
        <v>16082069419</v>
      </c>
    </row>
    <row r="120" spans="1:7" ht="15">
      <c r="A120" s="102"/>
      <c r="B120" s="49" t="s">
        <v>111</v>
      </c>
      <c r="C120" s="98">
        <v>5422216096</v>
      </c>
      <c r="D120" s="98">
        <v>10640840294</v>
      </c>
      <c r="E120" s="98">
        <v>8625406600</v>
      </c>
      <c r="F120" s="98">
        <v>850346000</v>
      </c>
      <c r="G120" s="98">
        <v>1165087694</v>
      </c>
    </row>
    <row r="121" spans="1:7" ht="15">
      <c r="A121" s="102"/>
      <c r="B121" s="49" t="s">
        <v>112</v>
      </c>
      <c r="C121" s="98">
        <v>45001239514</v>
      </c>
      <c r="D121" s="98">
        <v>49987694060</v>
      </c>
      <c r="E121" s="98">
        <v>26381048039</v>
      </c>
      <c r="F121" s="98">
        <v>7851986000</v>
      </c>
      <c r="G121" s="98">
        <v>15754660021</v>
      </c>
    </row>
    <row r="122" spans="1:7" ht="15">
      <c r="A122" s="102"/>
      <c r="B122" s="49" t="s">
        <v>113</v>
      </c>
      <c r="C122" s="98">
        <v>53279487106</v>
      </c>
      <c r="D122" s="98">
        <v>58092338196</v>
      </c>
      <c r="E122" s="98">
        <v>36849208731</v>
      </c>
      <c r="F122" s="98">
        <v>543861000</v>
      </c>
      <c r="G122" s="98">
        <v>20699268465</v>
      </c>
    </row>
    <row r="123" spans="1:7" ht="15">
      <c r="A123" s="102"/>
      <c r="B123" s="49" t="s">
        <v>114</v>
      </c>
      <c r="C123" s="98">
        <v>33933286858</v>
      </c>
      <c r="D123" s="98">
        <v>26819449346</v>
      </c>
      <c r="E123" s="98">
        <v>12763105600</v>
      </c>
      <c r="F123" s="98">
        <v>6572249000</v>
      </c>
      <c r="G123" s="98">
        <v>7484094746</v>
      </c>
    </row>
    <row r="124" spans="1:7" ht="15">
      <c r="A124" s="102"/>
      <c r="B124" s="49" t="s">
        <v>115</v>
      </c>
      <c r="C124" s="98">
        <v>56261976537</v>
      </c>
      <c r="D124" s="98">
        <v>65539049212</v>
      </c>
      <c r="E124" s="98">
        <v>19410273942</v>
      </c>
      <c r="F124" s="98">
        <v>25868611700</v>
      </c>
      <c r="G124" s="98">
        <v>20260163570</v>
      </c>
    </row>
    <row r="125" spans="1:7" ht="15">
      <c r="A125" s="102"/>
      <c r="B125" s="49" t="s">
        <v>2516</v>
      </c>
      <c r="C125" s="98">
        <v>0</v>
      </c>
      <c r="D125" s="98">
        <v>222990300</v>
      </c>
      <c r="E125" s="98">
        <v>26245636</v>
      </c>
      <c r="F125" s="98">
        <v>0</v>
      </c>
      <c r="G125" s="98">
        <v>196744664</v>
      </c>
    </row>
    <row r="126" spans="1:7" ht="15">
      <c r="A126" s="55">
        <v>7</v>
      </c>
      <c r="B126" s="56" t="s">
        <v>14</v>
      </c>
      <c r="C126" s="104">
        <v>453398237122</v>
      </c>
      <c r="D126" s="104">
        <v>252542254473</v>
      </c>
      <c r="E126" s="104">
        <v>154992536777</v>
      </c>
      <c r="F126" s="104">
        <v>29972956069</v>
      </c>
      <c r="G126" s="104">
        <v>67576761627</v>
      </c>
    </row>
    <row r="127" spans="1:7" ht="15">
      <c r="A127" s="102"/>
      <c r="B127" s="49" t="s">
        <v>116</v>
      </c>
      <c r="C127" s="98">
        <v>16385426371</v>
      </c>
      <c r="D127" s="98">
        <v>9490130452</v>
      </c>
      <c r="E127" s="98">
        <v>3989878500</v>
      </c>
      <c r="F127" s="98">
        <v>0</v>
      </c>
      <c r="G127" s="98">
        <v>5500251952</v>
      </c>
    </row>
    <row r="128" spans="1:7" ht="15">
      <c r="A128" s="102"/>
      <c r="B128" s="49" t="s">
        <v>117</v>
      </c>
      <c r="C128" s="98">
        <v>19703851237</v>
      </c>
      <c r="D128" s="98">
        <v>18519636398</v>
      </c>
      <c r="E128" s="98">
        <v>18157169800</v>
      </c>
      <c r="F128" s="98">
        <v>0</v>
      </c>
      <c r="G128" s="98">
        <v>362466598</v>
      </c>
    </row>
    <row r="129" spans="1:7" ht="15">
      <c r="A129" s="102"/>
      <c r="B129" s="49" t="s">
        <v>118</v>
      </c>
      <c r="C129" s="98">
        <v>1616934608</v>
      </c>
      <c r="D129" s="98">
        <v>9676783394</v>
      </c>
      <c r="E129" s="98">
        <v>7251905482</v>
      </c>
      <c r="F129" s="98">
        <v>0</v>
      </c>
      <c r="G129" s="98">
        <v>2424877912</v>
      </c>
    </row>
    <row r="130" spans="1:7" ht="15">
      <c r="A130" s="102"/>
      <c r="B130" s="49" t="s">
        <v>119</v>
      </c>
      <c r="C130" s="98">
        <v>13446026903</v>
      </c>
      <c r="D130" s="98">
        <v>7751369543</v>
      </c>
      <c r="E130" s="98">
        <v>4983027973</v>
      </c>
      <c r="F130" s="98">
        <v>0</v>
      </c>
      <c r="G130" s="98">
        <v>2768341570</v>
      </c>
    </row>
    <row r="131" spans="1:7" ht="15">
      <c r="A131" s="102"/>
      <c r="B131" s="49" t="s">
        <v>120</v>
      </c>
      <c r="C131" s="98">
        <v>859652504</v>
      </c>
      <c r="D131" s="98">
        <v>10532792784</v>
      </c>
      <c r="E131" s="98">
        <v>9500197000</v>
      </c>
      <c r="F131" s="98">
        <v>0</v>
      </c>
      <c r="G131" s="98">
        <v>1032595784</v>
      </c>
    </row>
    <row r="132" spans="1:7" ht="15">
      <c r="A132" s="102"/>
      <c r="B132" s="49" t="s">
        <v>121</v>
      </c>
      <c r="C132" s="98">
        <v>5664035458</v>
      </c>
      <c r="D132" s="98">
        <v>11285126875</v>
      </c>
      <c r="E132" s="98">
        <v>7928868234</v>
      </c>
      <c r="F132" s="98">
        <v>400000000</v>
      </c>
      <c r="G132" s="98">
        <v>2956258641</v>
      </c>
    </row>
    <row r="133" spans="1:7" ht="15">
      <c r="A133" s="102"/>
      <c r="B133" s="49" t="s">
        <v>122</v>
      </c>
      <c r="C133" s="98">
        <v>96528689425</v>
      </c>
      <c r="D133" s="98">
        <v>11837227672</v>
      </c>
      <c r="E133" s="98">
        <v>6380853122</v>
      </c>
      <c r="F133" s="98">
        <v>0</v>
      </c>
      <c r="G133" s="98">
        <v>5456374550</v>
      </c>
    </row>
    <row r="134" spans="1:7" ht="15">
      <c r="A134" s="102"/>
      <c r="B134" s="49" t="s">
        <v>123</v>
      </c>
      <c r="C134" s="98">
        <v>122521617894</v>
      </c>
      <c r="D134" s="98">
        <v>20138831079</v>
      </c>
      <c r="E134" s="98">
        <v>10303275800</v>
      </c>
      <c r="F134" s="98">
        <v>12996444000</v>
      </c>
      <c r="G134" s="108">
        <v>-3160888721</v>
      </c>
    </row>
    <row r="135" spans="1:7" ht="15">
      <c r="A135" s="102"/>
      <c r="B135" s="49" t="s">
        <v>124</v>
      </c>
      <c r="C135" s="98">
        <v>18453816584</v>
      </c>
      <c r="D135" s="98">
        <v>3638711270</v>
      </c>
      <c r="E135" s="98">
        <v>2864239129</v>
      </c>
      <c r="F135" s="98">
        <v>0</v>
      </c>
      <c r="G135" s="98">
        <v>774472141</v>
      </c>
    </row>
    <row r="136" spans="1:7" s="17" customFormat="1" ht="15">
      <c r="A136" s="102"/>
      <c r="B136" s="49" t="s">
        <v>125</v>
      </c>
      <c r="C136" s="98">
        <v>18730055017</v>
      </c>
      <c r="D136" s="98">
        <v>35665612458</v>
      </c>
      <c r="E136" s="98">
        <v>6899997700</v>
      </c>
      <c r="F136" s="98">
        <v>10141854000</v>
      </c>
      <c r="G136" s="98">
        <v>18623760758</v>
      </c>
    </row>
    <row r="137" spans="1:7" ht="15">
      <c r="A137" s="102"/>
      <c r="B137" s="49" t="s">
        <v>126</v>
      </c>
      <c r="C137" s="98">
        <v>60347657377</v>
      </c>
      <c r="D137" s="98">
        <v>27280200873</v>
      </c>
      <c r="E137" s="98">
        <v>12010147300</v>
      </c>
      <c r="F137" s="98">
        <v>240929700</v>
      </c>
      <c r="G137" s="98">
        <v>15029123873</v>
      </c>
    </row>
    <row r="138" spans="1:7" ht="15">
      <c r="A138" s="102"/>
      <c r="B138" s="49" t="s">
        <v>127</v>
      </c>
      <c r="C138" s="98">
        <v>79140473744</v>
      </c>
      <c r="D138" s="98">
        <v>86725831675</v>
      </c>
      <c r="E138" s="98">
        <v>64717526737</v>
      </c>
      <c r="F138" s="98">
        <v>6193728369</v>
      </c>
      <c r="G138" s="98">
        <v>15814576569</v>
      </c>
    </row>
    <row r="139" spans="1:7" ht="15">
      <c r="A139" s="102"/>
      <c r="B139" s="49" t="s">
        <v>2516</v>
      </c>
      <c r="C139" s="98">
        <v>0</v>
      </c>
      <c r="D139" s="98">
        <v>0</v>
      </c>
      <c r="E139" s="98">
        <v>5450000</v>
      </c>
      <c r="F139" s="98">
        <v>0</v>
      </c>
      <c r="G139" s="108">
        <v>-5450000</v>
      </c>
    </row>
    <row r="140" spans="1:7" ht="15">
      <c r="A140" s="55">
        <v>8</v>
      </c>
      <c r="B140" s="56" t="s">
        <v>15</v>
      </c>
      <c r="C140" s="104">
        <v>25672886452</v>
      </c>
      <c r="D140" s="104">
        <v>122250948271</v>
      </c>
      <c r="E140" s="104">
        <v>72039150982</v>
      </c>
      <c r="F140" s="104">
        <v>11307186000</v>
      </c>
      <c r="G140" s="104">
        <v>38904611289</v>
      </c>
    </row>
    <row r="141" spans="1:7" ht="15">
      <c r="A141" s="102"/>
      <c r="B141" s="49" t="s">
        <v>128</v>
      </c>
      <c r="C141" s="98">
        <v>4421258274</v>
      </c>
      <c r="D141" s="98">
        <v>5720309713</v>
      </c>
      <c r="E141" s="98">
        <v>2007173757</v>
      </c>
      <c r="F141" s="98">
        <v>0</v>
      </c>
      <c r="G141" s="98">
        <v>3713135956</v>
      </c>
    </row>
    <row r="142" spans="1:7" ht="15">
      <c r="A142" s="102"/>
      <c r="B142" s="49" t="s">
        <v>129</v>
      </c>
      <c r="C142" s="98">
        <v>1974975301</v>
      </c>
      <c r="D142" s="98">
        <v>12002188349</v>
      </c>
      <c r="E142" s="98">
        <v>3632265295</v>
      </c>
      <c r="F142" s="98">
        <v>5000000000</v>
      </c>
      <c r="G142" s="98">
        <v>3369923054</v>
      </c>
    </row>
    <row r="143" spans="1:7" ht="15">
      <c r="A143" s="102"/>
      <c r="B143" s="49" t="s">
        <v>130</v>
      </c>
      <c r="C143" s="98">
        <v>177443817</v>
      </c>
      <c r="D143" s="98">
        <v>12176259927</v>
      </c>
      <c r="E143" s="98">
        <v>9436540115</v>
      </c>
      <c r="F143" s="98">
        <v>0</v>
      </c>
      <c r="G143" s="98">
        <v>2739719812</v>
      </c>
    </row>
    <row r="144" spans="1:7" ht="15">
      <c r="A144" s="102"/>
      <c r="B144" s="49" t="s">
        <v>131</v>
      </c>
      <c r="C144" s="98">
        <v>286881993</v>
      </c>
      <c r="D144" s="98">
        <v>11044850045</v>
      </c>
      <c r="E144" s="98">
        <v>9549154505</v>
      </c>
      <c r="F144" s="98">
        <v>0</v>
      </c>
      <c r="G144" s="98">
        <v>1495695540</v>
      </c>
    </row>
    <row r="145" spans="1:7" ht="15">
      <c r="A145" s="102"/>
      <c r="B145" s="49" t="s">
        <v>132</v>
      </c>
      <c r="C145" s="98">
        <v>507962475</v>
      </c>
      <c r="D145" s="98">
        <v>10374062906</v>
      </c>
      <c r="E145" s="98">
        <v>6676257994</v>
      </c>
      <c r="F145" s="98">
        <v>2200000000</v>
      </c>
      <c r="G145" s="98">
        <v>1497804912</v>
      </c>
    </row>
    <row r="146" spans="1:7" ht="15">
      <c r="A146" s="102"/>
      <c r="B146" s="49" t="s">
        <v>133</v>
      </c>
      <c r="C146" s="98">
        <v>1866887621</v>
      </c>
      <c r="D146" s="98">
        <v>4745900170</v>
      </c>
      <c r="E146" s="98">
        <v>2555569414</v>
      </c>
      <c r="F146" s="98">
        <v>0</v>
      </c>
      <c r="G146" s="98">
        <v>2190330756</v>
      </c>
    </row>
    <row r="147" spans="1:7" ht="15">
      <c r="A147" s="102"/>
      <c r="B147" s="49" t="s">
        <v>134</v>
      </c>
      <c r="C147" s="98">
        <v>8113233610</v>
      </c>
      <c r="D147" s="98">
        <v>25740732109</v>
      </c>
      <c r="E147" s="98">
        <v>7595161065</v>
      </c>
      <c r="F147" s="98">
        <v>4100000000</v>
      </c>
      <c r="G147" s="98">
        <v>14045571044</v>
      </c>
    </row>
    <row r="148" spans="1:7" ht="15">
      <c r="A148" s="102"/>
      <c r="B148" s="49" t="s">
        <v>135</v>
      </c>
      <c r="C148" s="98">
        <v>1044043394</v>
      </c>
      <c r="D148" s="98">
        <v>3702810695</v>
      </c>
      <c r="E148" s="98">
        <v>2063719739</v>
      </c>
      <c r="F148" s="98">
        <v>0</v>
      </c>
      <c r="G148" s="98">
        <v>1639090956</v>
      </c>
    </row>
    <row r="149" spans="1:7" ht="15">
      <c r="A149" s="102"/>
      <c r="B149" s="49" t="s">
        <v>136</v>
      </c>
      <c r="C149" s="98">
        <v>1068161050</v>
      </c>
      <c r="D149" s="98">
        <v>3638128284</v>
      </c>
      <c r="E149" s="98">
        <v>2194718318</v>
      </c>
      <c r="F149" s="98">
        <v>0</v>
      </c>
      <c r="G149" s="98">
        <v>1443409966</v>
      </c>
    </row>
    <row r="150" spans="1:7" ht="15">
      <c r="A150" s="102"/>
      <c r="B150" s="49" t="s">
        <v>137</v>
      </c>
      <c r="C150" s="98">
        <v>1469770021</v>
      </c>
      <c r="D150" s="98">
        <v>8944449731</v>
      </c>
      <c r="E150" s="98">
        <v>6981179707</v>
      </c>
      <c r="F150" s="98">
        <v>7186000</v>
      </c>
      <c r="G150" s="98">
        <v>1956084024</v>
      </c>
    </row>
    <row r="151" spans="1:7" ht="15">
      <c r="A151" s="102"/>
      <c r="B151" s="49" t="s">
        <v>138</v>
      </c>
      <c r="C151" s="98">
        <v>1219265362</v>
      </c>
      <c r="D151" s="98">
        <v>7266754666</v>
      </c>
      <c r="E151" s="98">
        <v>5556934796</v>
      </c>
      <c r="F151" s="98">
        <v>0</v>
      </c>
      <c r="G151" s="98">
        <v>1709819870</v>
      </c>
    </row>
    <row r="152" spans="1:7" ht="15">
      <c r="A152" s="102"/>
      <c r="B152" s="49" t="s">
        <v>139</v>
      </c>
      <c r="C152" s="98">
        <v>555053524</v>
      </c>
      <c r="D152" s="98">
        <v>2698935690</v>
      </c>
      <c r="E152" s="98">
        <v>2588317094</v>
      </c>
      <c r="F152" s="98">
        <v>0</v>
      </c>
      <c r="G152" s="98">
        <v>110618596</v>
      </c>
    </row>
    <row r="153" spans="1:7" ht="15">
      <c r="A153" s="102"/>
      <c r="B153" s="49" t="s">
        <v>140</v>
      </c>
      <c r="C153" s="98">
        <v>2443858191</v>
      </c>
      <c r="D153" s="98">
        <v>6031060678</v>
      </c>
      <c r="E153" s="98">
        <v>4064883844</v>
      </c>
      <c r="F153" s="98">
        <v>0</v>
      </c>
      <c r="G153" s="98">
        <v>1966176834</v>
      </c>
    </row>
    <row r="154" spans="1:7" ht="15">
      <c r="A154" s="50"/>
      <c r="B154" s="49" t="s">
        <v>141</v>
      </c>
      <c r="C154" s="98">
        <v>524091819</v>
      </c>
      <c r="D154" s="98">
        <v>8164505308</v>
      </c>
      <c r="E154" s="98">
        <v>7137275339</v>
      </c>
      <c r="F154" s="98">
        <v>0</v>
      </c>
      <c r="G154" s="98">
        <v>1027229969</v>
      </c>
    </row>
  </sheetData>
  <sheetProtection/>
  <mergeCells count="2">
    <mergeCell ref="A2:G2"/>
    <mergeCell ref="A3:G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K131"/>
  <sheetViews>
    <sheetView zoomScalePageLayoutView="0" workbookViewId="0" topLeftCell="B4">
      <selection activeCell="A103" sqref="A103"/>
    </sheetView>
  </sheetViews>
  <sheetFormatPr defaultColWidth="9.140625" defaultRowHeight="15"/>
  <cols>
    <col min="1" max="1" width="5.00390625" style="0" bestFit="1" customWidth="1"/>
    <col min="2" max="2" width="38.140625" style="0" customWidth="1"/>
    <col min="3" max="3" width="22.140625" style="0" customWidth="1"/>
    <col min="4" max="4" width="19.421875" style="0" customWidth="1"/>
    <col min="5" max="5" width="21.7109375" style="0" hidden="1" customWidth="1"/>
    <col min="6" max="6" width="18.140625" style="0" hidden="1" customWidth="1"/>
    <col min="7" max="7" width="21.57421875" style="0" hidden="1" customWidth="1"/>
    <col min="8" max="8" width="17.8515625" style="0" hidden="1" customWidth="1"/>
    <col min="9" max="9" width="19.8515625" style="0" hidden="1" customWidth="1"/>
    <col min="11" max="11" width="12.00390625" style="0" bestFit="1" customWidth="1"/>
  </cols>
  <sheetData>
    <row r="1" ht="15">
      <c r="I1" t="s">
        <v>2851</v>
      </c>
    </row>
    <row r="2" spans="1:9" ht="15">
      <c r="A2" s="216" t="s">
        <v>2852</v>
      </c>
      <c r="B2" s="216"/>
      <c r="C2" s="216"/>
      <c r="D2" s="216"/>
      <c r="E2" s="216"/>
      <c r="F2" s="216"/>
      <c r="G2" s="216"/>
      <c r="H2" s="216"/>
      <c r="I2" s="216"/>
    </row>
    <row r="3" spans="1:9" ht="15">
      <c r="A3" s="216" t="s">
        <v>2515</v>
      </c>
      <c r="B3" s="216"/>
      <c r="C3" s="216"/>
      <c r="D3" s="216"/>
      <c r="E3" s="216"/>
      <c r="F3" s="216"/>
      <c r="G3" s="216"/>
      <c r="H3" s="216"/>
      <c r="I3" s="216"/>
    </row>
    <row r="4" spans="1:9" ht="15">
      <c r="A4" s="156"/>
      <c r="B4" s="156"/>
      <c r="C4" s="156"/>
      <c r="D4" s="156"/>
      <c r="E4" s="156"/>
      <c r="F4" s="156"/>
      <c r="G4" s="156"/>
      <c r="H4" s="156"/>
      <c r="I4" s="156"/>
    </row>
    <row r="5" spans="1:9" ht="15">
      <c r="A5" s="157"/>
      <c r="B5" s="158"/>
      <c r="C5" s="159"/>
      <c r="D5" s="160"/>
      <c r="E5" s="160"/>
      <c r="F5" s="158"/>
      <c r="G5" s="158"/>
      <c r="H5" s="158"/>
      <c r="I5" s="158" t="s">
        <v>2853</v>
      </c>
    </row>
    <row r="6" spans="1:9" ht="15">
      <c r="A6" s="217" t="s">
        <v>2807</v>
      </c>
      <c r="B6" s="217" t="s">
        <v>2808</v>
      </c>
      <c r="C6" s="161" t="s">
        <v>2854</v>
      </c>
      <c r="D6" s="161" t="s">
        <v>2855</v>
      </c>
      <c r="E6" s="219" t="s">
        <v>2856</v>
      </c>
      <c r="F6" s="220"/>
      <c r="G6" s="220"/>
      <c r="H6" s="221"/>
      <c r="I6" s="162" t="s">
        <v>2857</v>
      </c>
    </row>
    <row r="7" spans="1:9" ht="15">
      <c r="A7" s="218"/>
      <c r="B7" s="218"/>
      <c r="C7" s="163" t="s">
        <v>2858</v>
      </c>
      <c r="D7" s="163" t="s">
        <v>2859</v>
      </c>
      <c r="E7" s="162" t="s">
        <v>2860</v>
      </c>
      <c r="F7" s="162" t="s">
        <v>2861</v>
      </c>
      <c r="G7" s="162" t="s">
        <v>2862</v>
      </c>
      <c r="H7" s="162" t="s">
        <v>2863</v>
      </c>
      <c r="I7" s="162" t="s">
        <v>2858</v>
      </c>
    </row>
    <row r="8" spans="1:9" ht="15">
      <c r="A8" s="164" t="s">
        <v>2812</v>
      </c>
      <c r="B8" s="164" t="s">
        <v>2813</v>
      </c>
      <c r="C8" s="165">
        <v>1</v>
      </c>
      <c r="D8" s="166">
        <v>2</v>
      </c>
      <c r="E8" s="164">
        <v>3</v>
      </c>
      <c r="F8" s="164">
        <v>4</v>
      </c>
      <c r="G8" s="164">
        <v>5</v>
      </c>
      <c r="H8" s="164">
        <v>6</v>
      </c>
      <c r="I8" s="164" t="s">
        <v>2864</v>
      </c>
    </row>
    <row r="9" spans="1:9" ht="15">
      <c r="A9" s="167"/>
      <c r="B9" s="168" t="s">
        <v>2865</v>
      </c>
      <c r="C9" s="169">
        <f>C10+C116+C123+C130+C131</f>
        <v>27397000000000</v>
      </c>
      <c r="D9" s="169">
        <v>22301486300475</v>
      </c>
      <c r="E9" s="169">
        <v>3474513122074</v>
      </c>
      <c r="F9" s="169">
        <v>9552694322462</v>
      </c>
      <c r="G9" s="169">
        <v>4941110103585</v>
      </c>
      <c r="H9" s="169">
        <v>2007571700994</v>
      </c>
      <c r="I9" s="170">
        <f>D9/C9</f>
        <v>0.8140119830811767</v>
      </c>
    </row>
    <row r="10" spans="1:9" ht="15">
      <c r="A10" s="171" t="s">
        <v>2812</v>
      </c>
      <c r="B10" s="172" t="s">
        <v>2866</v>
      </c>
      <c r="C10" s="173">
        <f>C11+C85+C96+C107+C110</f>
        <v>27397000000000</v>
      </c>
      <c r="D10" s="173">
        <v>13558955637320</v>
      </c>
      <c r="E10" s="173">
        <v>3474513122074</v>
      </c>
      <c r="F10" s="173">
        <v>6029206925552</v>
      </c>
      <c r="G10" s="173">
        <v>1677875477697</v>
      </c>
      <c r="H10" s="173">
        <v>482845080493</v>
      </c>
      <c r="I10" s="174">
        <f>D10/C10</f>
        <v>0.4949065823747126</v>
      </c>
    </row>
    <row r="11" spans="1:9" ht="15">
      <c r="A11" s="171" t="s">
        <v>0</v>
      </c>
      <c r="B11" s="172" t="s">
        <v>2867</v>
      </c>
      <c r="C11" s="173">
        <f>C12+C20+C26+C38+C44+C45+C46+C47+C48+C51+C58+C61+C62+C65+C68+C71+C72+C75+C78+C79+C80</f>
        <v>21147000000000</v>
      </c>
      <c r="D11" s="173">
        <v>11011120656268</v>
      </c>
      <c r="E11" s="173">
        <v>1482620837762</v>
      </c>
      <c r="F11" s="173">
        <v>6029206925552</v>
      </c>
      <c r="G11" s="173">
        <v>1677401458697</v>
      </c>
      <c r="H11" s="173">
        <v>477672599493</v>
      </c>
      <c r="I11" s="174">
        <f aca="true" t="shared" si="0" ref="I11:I73">D11/C11</f>
        <v>0.5206942193345628</v>
      </c>
    </row>
    <row r="12" spans="1:9" ht="15">
      <c r="A12" s="171">
        <v>1</v>
      </c>
      <c r="B12" s="172" t="s">
        <v>2868</v>
      </c>
      <c r="C12" s="173">
        <f>C13+C15+C16+C18</f>
        <v>1400000000000</v>
      </c>
      <c r="D12" s="173">
        <v>565500665594</v>
      </c>
      <c r="E12" s="173">
        <v>82394262410</v>
      </c>
      <c r="F12" s="173">
        <v>402277870369</v>
      </c>
      <c r="G12" s="173">
        <v>0</v>
      </c>
      <c r="H12" s="173">
        <v>212406052</v>
      </c>
      <c r="I12" s="174">
        <f t="shared" si="0"/>
        <v>0.40392904685285713</v>
      </c>
    </row>
    <row r="13" spans="1:9" ht="15">
      <c r="A13" s="175"/>
      <c r="B13" s="176" t="s">
        <v>2869</v>
      </c>
      <c r="C13" s="177">
        <v>555000000000</v>
      </c>
      <c r="D13" s="177">
        <v>173975793353</v>
      </c>
      <c r="E13" s="177">
        <v>21960226659</v>
      </c>
      <c r="F13" s="177">
        <v>107217578003</v>
      </c>
      <c r="G13" s="177">
        <v>0</v>
      </c>
      <c r="H13" s="177">
        <v>0</v>
      </c>
      <c r="I13" s="178">
        <f t="shared" si="0"/>
        <v>0.31346989793333335</v>
      </c>
    </row>
    <row r="14" spans="1:9" ht="30">
      <c r="A14" s="175"/>
      <c r="B14" s="179" t="s">
        <v>2870</v>
      </c>
      <c r="C14" s="177"/>
      <c r="D14" s="177"/>
      <c r="E14" s="177"/>
      <c r="F14" s="177"/>
      <c r="G14" s="177"/>
      <c r="H14" s="177"/>
      <c r="I14" s="178"/>
    </row>
    <row r="15" spans="1:9" ht="15">
      <c r="A15" s="175"/>
      <c r="B15" s="176" t="s">
        <v>2871</v>
      </c>
      <c r="C15" s="177">
        <v>374500000000</v>
      </c>
      <c r="D15" s="177">
        <v>216419227011</v>
      </c>
      <c r="E15" s="177">
        <v>36751265094</v>
      </c>
      <c r="F15" s="177">
        <v>179432647353</v>
      </c>
      <c r="G15" s="177">
        <v>0</v>
      </c>
      <c r="H15" s="177">
        <v>0</v>
      </c>
      <c r="I15" s="178">
        <f t="shared" si="0"/>
        <v>0.5778884566381842</v>
      </c>
    </row>
    <row r="16" spans="1:9" ht="15">
      <c r="A16" s="175"/>
      <c r="B16" s="176" t="s">
        <v>2872</v>
      </c>
      <c r="C16" s="177">
        <v>470000000000</v>
      </c>
      <c r="D16" s="177">
        <v>174837064018</v>
      </c>
      <c r="E16" s="177">
        <v>23682770657</v>
      </c>
      <c r="F16" s="177">
        <v>115627645013</v>
      </c>
      <c r="G16" s="177">
        <v>0</v>
      </c>
      <c r="H16" s="177">
        <v>0</v>
      </c>
      <c r="I16" s="178">
        <f t="shared" si="0"/>
        <v>0.3719937532297872</v>
      </c>
    </row>
    <row r="17" spans="1:9" ht="30">
      <c r="A17" s="175"/>
      <c r="B17" s="179" t="s">
        <v>2873</v>
      </c>
      <c r="C17" s="177"/>
      <c r="D17" s="177">
        <v>0</v>
      </c>
      <c r="E17" s="177">
        <v>0</v>
      </c>
      <c r="F17" s="177">
        <v>0</v>
      </c>
      <c r="G17" s="177">
        <v>0</v>
      </c>
      <c r="H17" s="177">
        <v>0</v>
      </c>
      <c r="I17" s="178"/>
    </row>
    <row r="18" spans="1:9" ht="15">
      <c r="A18" s="175"/>
      <c r="B18" s="176" t="s">
        <v>2874</v>
      </c>
      <c r="C18" s="177">
        <v>500000000</v>
      </c>
      <c r="D18" s="177">
        <v>268581212</v>
      </c>
      <c r="E18" s="177">
        <v>0</v>
      </c>
      <c r="F18" s="177">
        <v>0</v>
      </c>
      <c r="G18" s="177">
        <v>0</v>
      </c>
      <c r="H18" s="177">
        <v>212406052</v>
      </c>
      <c r="I18" s="178">
        <f t="shared" si="0"/>
        <v>0.537162424</v>
      </c>
    </row>
    <row r="19" spans="1:9" ht="15">
      <c r="A19" s="175"/>
      <c r="B19" s="179" t="s">
        <v>2875</v>
      </c>
      <c r="C19" s="177"/>
      <c r="D19" s="177"/>
      <c r="E19" s="177"/>
      <c r="F19" s="180"/>
      <c r="G19" s="180"/>
      <c r="H19" s="180"/>
      <c r="I19" s="178"/>
    </row>
    <row r="20" spans="1:9" ht="28.5">
      <c r="A20" s="171">
        <v>2</v>
      </c>
      <c r="B20" s="172" t="s">
        <v>2876</v>
      </c>
      <c r="C20" s="173">
        <f>C21+C22+C23+C25</f>
        <v>55000000000</v>
      </c>
      <c r="D20" s="173">
        <v>44245466326</v>
      </c>
      <c r="E20" s="173">
        <v>6866610982</v>
      </c>
      <c r="F20" s="173">
        <v>33458649212</v>
      </c>
      <c r="G20" s="173">
        <v>45665496</v>
      </c>
      <c r="H20" s="173">
        <v>68433944</v>
      </c>
      <c r="I20" s="174">
        <f t="shared" si="0"/>
        <v>0.8044630241090909</v>
      </c>
    </row>
    <row r="21" spans="1:9" ht="15">
      <c r="A21" s="175"/>
      <c r="B21" s="176" t="s">
        <v>2869</v>
      </c>
      <c r="C21" s="177">
        <v>37800000000</v>
      </c>
      <c r="D21" s="177">
        <v>31880283139</v>
      </c>
      <c r="E21" s="177">
        <v>4921521437</v>
      </c>
      <c r="F21" s="177">
        <v>24024111949</v>
      </c>
      <c r="G21" s="177">
        <v>3953008</v>
      </c>
      <c r="H21" s="177">
        <v>540000</v>
      </c>
      <c r="I21" s="178">
        <f t="shared" si="0"/>
        <v>0.8433937338359788</v>
      </c>
    </row>
    <row r="22" spans="1:9" ht="15">
      <c r="A22" s="175"/>
      <c r="B22" s="176" t="s">
        <v>2871</v>
      </c>
      <c r="C22" s="177">
        <v>15100000000</v>
      </c>
      <c r="D22" s="177">
        <v>12305220247</v>
      </c>
      <c r="E22" s="177">
        <v>1945089545</v>
      </c>
      <c r="F22" s="177">
        <v>9434537263</v>
      </c>
      <c r="G22" s="177">
        <v>41712488</v>
      </c>
      <c r="H22" s="177">
        <v>20193584</v>
      </c>
      <c r="I22" s="178">
        <f t="shared" si="0"/>
        <v>0.8149152481456954</v>
      </c>
    </row>
    <row r="23" spans="1:9" ht="15">
      <c r="A23" s="175"/>
      <c r="B23" s="176" t="s">
        <v>2872</v>
      </c>
      <c r="C23" s="177">
        <v>1100000000</v>
      </c>
      <c r="D23" s="177">
        <v>0</v>
      </c>
      <c r="E23" s="177">
        <v>0</v>
      </c>
      <c r="F23" s="177">
        <v>0</v>
      </c>
      <c r="G23" s="177">
        <v>0</v>
      </c>
      <c r="H23" s="177">
        <v>0</v>
      </c>
      <c r="I23" s="178">
        <f t="shared" si="0"/>
        <v>0</v>
      </c>
    </row>
    <row r="24" spans="1:9" ht="30">
      <c r="A24" s="175"/>
      <c r="B24" s="179" t="s">
        <v>2873</v>
      </c>
      <c r="C24" s="177"/>
      <c r="D24" s="177">
        <v>0</v>
      </c>
      <c r="E24" s="177">
        <v>0</v>
      </c>
      <c r="F24" s="177">
        <v>0</v>
      </c>
      <c r="G24" s="177">
        <v>0</v>
      </c>
      <c r="H24" s="177">
        <v>0</v>
      </c>
      <c r="I24" s="178"/>
    </row>
    <row r="25" spans="1:9" ht="15">
      <c r="A25" s="175"/>
      <c r="B25" s="176" t="s">
        <v>2874</v>
      </c>
      <c r="C25" s="177">
        <v>1000000000</v>
      </c>
      <c r="D25" s="177">
        <v>59962940</v>
      </c>
      <c r="E25" s="177">
        <v>0</v>
      </c>
      <c r="F25" s="177">
        <v>0</v>
      </c>
      <c r="G25" s="177">
        <v>0</v>
      </c>
      <c r="H25" s="177">
        <v>47700360</v>
      </c>
      <c r="I25" s="178">
        <f t="shared" si="0"/>
        <v>0.05996294</v>
      </c>
    </row>
    <row r="26" spans="1:9" ht="28.5">
      <c r="A26" s="171">
        <v>3</v>
      </c>
      <c r="B26" s="172" t="s">
        <v>2877</v>
      </c>
      <c r="C26" s="173">
        <f>C27+C29+C31+C32+C34+C36</f>
        <v>8800000000000</v>
      </c>
      <c r="D26" s="173">
        <v>4545468029851</v>
      </c>
      <c r="E26" s="173">
        <v>715386475185</v>
      </c>
      <c r="F26" s="173">
        <v>3492976525411</v>
      </c>
      <c r="G26" s="173">
        <v>0</v>
      </c>
      <c r="H26" s="173">
        <v>557709549</v>
      </c>
      <c r="I26" s="174">
        <f t="shared" si="0"/>
        <v>0.5165304579376137</v>
      </c>
    </row>
    <row r="27" spans="1:9" ht="15">
      <c r="A27" s="175"/>
      <c r="B27" s="176" t="s">
        <v>2869</v>
      </c>
      <c r="C27" s="177">
        <v>1400000000000</v>
      </c>
      <c r="D27" s="177">
        <v>558321531452</v>
      </c>
      <c r="E27" s="177">
        <v>76234083452</v>
      </c>
      <c r="F27" s="177">
        <v>372201704669</v>
      </c>
      <c r="G27" s="177">
        <v>0</v>
      </c>
      <c r="H27" s="177">
        <v>0</v>
      </c>
      <c r="I27" s="178">
        <f t="shared" si="0"/>
        <v>0.3988010938942857</v>
      </c>
    </row>
    <row r="28" spans="1:9" ht="30">
      <c r="A28" s="175"/>
      <c r="B28" s="179" t="s">
        <v>2878</v>
      </c>
      <c r="C28" s="177"/>
      <c r="D28" s="177"/>
      <c r="E28" s="177"/>
      <c r="F28" s="180"/>
      <c r="G28" s="180"/>
      <c r="H28" s="180"/>
      <c r="I28" s="178"/>
    </row>
    <row r="29" spans="1:9" ht="15">
      <c r="A29" s="175"/>
      <c r="B29" s="176" t="s">
        <v>2871</v>
      </c>
      <c r="C29" s="177">
        <v>7391000000000</v>
      </c>
      <c r="D29" s="177">
        <v>3980993456998</v>
      </c>
      <c r="E29" s="177">
        <v>638721907224</v>
      </c>
      <c r="F29" s="177">
        <v>3118465787617</v>
      </c>
      <c r="G29" s="177">
        <v>0</v>
      </c>
      <c r="H29" s="177">
        <v>0</v>
      </c>
      <c r="I29" s="178">
        <f t="shared" si="0"/>
        <v>0.5386271758893248</v>
      </c>
    </row>
    <row r="30" spans="1:9" ht="30">
      <c r="A30" s="175"/>
      <c r="B30" s="179" t="s">
        <v>2879</v>
      </c>
      <c r="C30" s="177"/>
      <c r="D30" s="177"/>
      <c r="E30" s="177"/>
      <c r="F30" s="180"/>
      <c r="G30" s="180"/>
      <c r="H30" s="180"/>
      <c r="I30" s="178"/>
    </row>
    <row r="31" spans="1:9" ht="15">
      <c r="A31" s="175"/>
      <c r="B31" s="176" t="s">
        <v>2880</v>
      </c>
      <c r="C31" s="180"/>
      <c r="D31" s="180"/>
      <c r="E31" s="180"/>
      <c r="F31" s="180"/>
      <c r="G31" s="180"/>
      <c r="H31" s="180"/>
      <c r="I31" s="178"/>
    </row>
    <row r="32" spans="1:9" ht="15">
      <c r="A32" s="175"/>
      <c r="B32" s="176" t="s">
        <v>2872</v>
      </c>
      <c r="C32" s="177">
        <v>6500000000</v>
      </c>
      <c r="D32" s="177">
        <v>3543131394</v>
      </c>
      <c r="E32" s="177">
        <v>430484509</v>
      </c>
      <c r="F32" s="177">
        <v>2101777325</v>
      </c>
      <c r="G32" s="177">
        <v>0</v>
      </c>
      <c r="H32" s="177">
        <v>0</v>
      </c>
      <c r="I32" s="178">
        <f t="shared" si="0"/>
        <v>0.5450971375384616</v>
      </c>
    </row>
    <row r="33" spans="1:9" ht="30">
      <c r="A33" s="175"/>
      <c r="B33" s="179" t="s">
        <v>2881</v>
      </c>
      <c r="C33" s="177"/>
      <c r="D33" s="177"/>
      <c r="E33" s="177"/>
      <c r="F33" s="177"/>
      <c r="G33" s="177"/>
      <c r="H33" s="177"/>
      <c r="I33" s="178"/>
    </row>
    <row r="34" spans="1:9" ht="15">
      <c r="A34" s="175"/>
      <c r="B34" s="176" t="s">
        <v>2874</v>
      </c>
      <c r="C34" s="177">
        <v>2500000000</v>
      </c>
      <c r="D34" s="177">
        <v>732015697</v>
      </c>
      <c r="E34" s="177">
        <v>0</v>
      </c>
      <c r="F34" s="177">
        <v>0</v>
      </c>
      <c r="G34" s="177">
        <v>0</v>
      </c>
      <c r="H34" s="177">
        <v>557709549</v>
      </c>
      <c r="I34" s="178">
        <f t="shared" si="0"/>
        <v>0.2928062788</v>
      </c>
    </row>
    <row r="35" spans="1:9" ht="15">
      <c r="A35" s="175"/>
      <c r="B35" s="179" t="s">
        <v>2875</v>
      </c>
      <c r="C35" s="177"/>
      <c r="D35" s="177"/>
      <c r="E35" s="177"/>
      <c r="F35" s="180"/>
      <c r="G35" s="180"/>
      <c r="H35" s="180"/>
      <c r="I35" s="178"/>
    </row>
    <row r="36" spans="1:9" ht="15">
      <c r="A36" s="175"/>
      <c r="B36" s="176" t="s">
        <v>2882</v>
      </c>
      <c r="C36" s="177"/>
      <c r="D36" s="177">
        <v>1877894310</v>
      </c>
      <c r="E36" s="177">
        <v>0</v>
      </c>
      <c r="F36" s="177">
        <v>207255800</v>
      </c>
      <c r="G36" s="177">
        <v>0</v>
      </c>
      <c r="H36" s="177">
        <v>0</v>
      </c>
      <c r="I36" s="178"/>
    </row>
    <row r="37" spans="1:9" ht="30">
      <c r="A37" s="175"/>
      <c r="B37" s="179" t="s">
        <v>2878</v>
      </c>
      <c r="C37" s="177"/>
      <c r="D37" s="177"/>
      <c r="E37" s="177"/>
      <c r="F37" s="180"/>
      <c r="G37" s="180"/>
      <c r="H37" s="180"/>
      <c r="I37" s="178"/>
    </row>
    <row r="38" spans="1:9" ht="15">
      <c r="A38" s="171">
        <v>4</v>
      </c>
      <c r="B38" s="172" t="s">
        <v>2883</v>
      </c>
      <c r="C38" s="173">
        <f>C39+C40+C41+C43</f>
        <v>2600000000000</v>
      </c>
      <c r="D38" s="173">
        <v>1290139995622</v>
      </c>
      <c r="E38" s="173">
        <v>184991815530</v>
      </c>
      <c r="F38" s="173">
        <v>133532211865</v>
      </c>
      <c r="G38" s="173">
        <v>593419586575</v>
      </c>
      <c r="H38" s="173">
        <v>177512902937</v>
      </c>
      <c r="I38" s="174">
        <f t="shared" si="0"/>
        <v>0.4962076906238462</v>
      </c>
    </row>
    <row r="39" spans="1:9" ht="15">
      <c r="A39" s="175"/>
      <c r="B39" s="176" t="s">
        <v>2869</v>
      </c>
      <c r="C39" s="177">
        <v>1815000000000</v>
      </c>
      <c r="D39" s="177">
        <v>673314798384</v>
      </c>
      <c r="E39" s="177">
        <v>89437423988</v>
      </c>
      <c r="F39" s="177">
        <v>56205355525</v>
      </c>
      <c r="G39" s="177">
        <v>285267030142</v>
      </c>
      <c r="H39" s="177">
        <v>95192704009</v>
      </c>
      <c r="I39" s="178">
        <f t="shared" si="0"/>
        <v>0.370972340707438</v>
      </c>
    </row>
    <row r="40" spans="1:9" ht="15">
      <c r="A40" s="175"/>
      <c r="B40" s="176" t="s">
        <v>2871</v>
      </c>
      <c r="C40" s="177">
        <v>705000000000</v>
      </c>
      <c r="D40" s="177">
        <v>576432193604</v>
      </c>
      <c r="E40" s="177">
        <v>90549220571</v>
      </c>
      <c r="F40" s="177">
        <v>52924434597</v>
      </c>
      <c r="G40" s="177">
        <v>308152556433</v>
      </c>
      <c r="H40" s="177">
        <v>81016269624</v>
      </c>
      <c r="I40" s="178">
        <f t="shared" si="0"/>
        <v>0.8176343171687943</v>
      </c>
    </row>
    <row r="41" spans="1:9" ht="15">
      <c r="A41" s="175"/>
      <c r="B41" s="176" t="s">
        <v>2872</v>
      </c>
      <c r="C41" s="177">
        <v>75000000000</v>
      </c>
      <c r="D41" s="177">
        <v>38756112019</v>
      </c>
      <c r="E41" s="177">
        <v>5005170971</v>
      </c>
      <c r="F41" s="177">
        <v>24402421743</v>
      </c>
      <c r="G41" s="177">
        <v>0</v>
      </c>
      <c r="H41" s="177">
        <v>0</v>
      </c>
      <c r="I41" s="178">
        <f t="shared" si="0"/>
        <v>0.5167481602533334</v>
      </c>
    </row>
    <row r="42" spans="1:9" ht="30">
      <c r="A42" s="175"/>
      <c r="B42" s="179" t="s">
        <v>2884</v>
      </c>
      <c r="C42" s="177"/>
      <c r="D42" s="177">
        <v>7103248</v>
      </c>
      <c r="E42" s="177">
        <v>7103248</v>
      </c>
      <c r="F42" s="180"/>
      <c r="G42" s="180"/>
      <c r="H42" s="180"/>
      <c r="I42" s="178"/>
    </row>
    <row r="43" spans="1:9" ht="15">
      <c r="A43" s="175"/>
      <c r="B43" s="176" t="s">
        <v>2874</v>
      </c>
      <c r="C43" s="177">
        <v>5000000000</v>
      </c>
      <c r="D43" s="177">
        <v>1636891615</v>
      </c>
      <c r="E43" s="177">
        <v>0</v>
      </c>
      <c r="F43" s="177">
        <v>0</v>
      </c>
      <c r="G43" s="177">
        <v>0</v>
      </c>
      <c r="H43" s="177">
        <v>1303929304</v>
      </c>
      <c r="I43" s="178">
        <f t="shared" si="0"/>
        <v>0.327378323</v>
      </c>
    </row>
    <row r="44" spans="1:9" ht="15">
      <c r="A44" s="171">
        <v>5</v>
      </c>
      <c r="B44" s="172" t="s">
        <v>2885</v>
      </c>
      <c r="C44" s="173">
        <v>570000000000</v>
      </c>
      <c r="D44" s="173">
        <v>234412551133</v>
      </c>
      <c r="E44" s="173">
        <v>0</v>
      </c>
      <c r="F44" s="173">
        <v>0</v>
      </c>
      <c r="G44" s="173">
        <v>173338649387</v>
      </c>
      <c r="H44" s="173">
        <v>17903185186</v>
      </c>
      <c r="I44" s="174">
        <f t="shared" si="0"/>
        <v>0.41125008970701754</v>
      </c>
    </row>
    <row r="45" spans="1:9" ht="15">
      <c r="A45" s="171">
        <v>6</v>
      </c>
      <c r="B45" s="172" t="s">
        <v>2886</v>
      </c>
      <c r="C45" s="173"/>
      <c r="D45" s="173">
        <v>0</v>
      </c>
      <c r="E45" s="173">
        <v>0</v>
      </c>
      <c r="F45" s="173">
        <v>0</v>
      </c>
      <c r="G45" s="173">
        <v>0</v>
      </c>
      <c r="H45" s="173">
        <v>0</v>
      </c>
      <c r="I45" s="174"/>
    </row>
    <row r="46" spans="1:9" ht="15">
      <c r="A46" s="171">
        <v>7</v>
      </c>
      <c r="B46" s="172" t="s">
        <v>2887</v>
      </c>
      <c r="C46" s="173">
        <v>40000000000</v>
      </c>
      <c r="D46" s="173">
        <v>10096526980</v>
      </c>
      <c r="E46" s="173">
        <v>0</v>
      </c>
      <c r="F46" s="173">
        <v>0</v>
      </c>
      <c r="G46" s="173">
        <v>0</v>
      </c>
      <c r="H46" s="173">
        <v>1581427201</v>
      </c>
      <c r="I46" s="174">
        <f t="shared" si="0"/>
        <v>0.2524131745</v>
      </c>
    </row>
    <row r="47" spans="1:9" ht="15">
      <c r="A47" s="171">
        <v>8</v>
      </c>
      <c r="B47" s="172" t="s">
        <v>2888</v>
      </c>
      <c r="C47" s="173">
        <v>3320000000000</v>
      </c>
      <c r="D47" s="173">
        <v>1828407211328</v>
      </c>
      <c r="E47" s="173">
        <v>275186933191</v>
      </c>
      <c r="F47" s="173">
        <v>1308531028218</v>
      </c>
      <c r="G47" s="173">
        <v>18962363710</v>
      </c>
      <c r="H47" s="173">
        <v>16066363041</v>
      </c>
      <c r="I47" s="174">
        <f t="shared" si="0"/>
        <v>0.5507250636530121</v>
      </c>
    </row>
    <row r="48" spans="1:9" ht="15">
      <c r="A48" s="171">
        <v>9</v>
      </c>
      <c r="B48" s="172" t="s">
        <v>2889</v>
      </c>
      <c r="C48" s="173">
        <f>C49+C50</f>
        <v>1148000000000</v>
      </c>
      <c r="D48" s="173">
        <v>341605308567</v>
      </c>
      <c r="E48" s="173">
        <v>187412606055</v>
      </c>
      <c r="F48" s="173">
        <v>83945671368</v>
      </c>
      <c r="G48" s="173">
        <v>0</v>
      </c>
      <c r="H48" s="173">
        <v>0</v>
      </c>
      <c r="I48" s="174">
        <f t="shared" si="0"/>
        <v>0.29756559979703834</v>
      </c>
    </row>
    <row r="49" spans="1:9" ht="30">
      <c r="A49" s="175"/>
      <c r="B49" s="179" t="s">
        <v>2890</v>
      </c>
      <c r="C49" s="177">
        <v>720900000000</v>
      </c>
      <c r="D49" s="177">
        <v>214302515466</v>
      </c>
      <c r="E49" s="177">
        <v>170218914345</v>
      </c>
      <c r="F49" s="177">
        <v>0</v>
      </c>
      <c r="G49" s="177">
        <v>0</v>
      </c>
      <c r="H49" s="177">
        <v>0</v>
      </c>
      <c r="I49" s="178">
        <f t="shared" si="0"/>
        <v>0.2972707940990429</v>
      </c>
    </row>
    <row r="50" spans="1:9" ht="15">
      <c r="A50" s="175"/>
      <c r="B50" s="179" t="s">
        <v>2891</v>
      </c>
      <c r="C50" s="177">
        <v>427100000000</v>
      </c>
      <c r="D50" s="177">
        <v>127302793101</v>
      </c>
      <c r="E50" s="177">
        <v>17193691710</v>
      </c>
      <c r="F50" s="177">
        <v>83945671368</v>
      </c>
      <c r="G50" s="177">
        <v>0</v>
      </c>
      <c r="H50" s="177">
        <v>0</v>
      </c>
      <c r="I50" s="178">
        <f t="shared" si="0"/>
        <v>0.29806320089206273</v>
      </c>
    </row>
    <row r="51" spans="1:9" ht="15">
      <c r="A51" s="171">
        <v>10</v>
      </c>
      <c r="B51" s="172" t="s">
        <v>2892</v>
      </c>
      <c r="C51" s="173">
        <f>C52+C53</f>
        <v>110000000000</v>
      </c>
      <c r="D51" s="173">
        <v>52707488037</v>
      </c>
      <c r="E51" s="173">
        <v>7959317005</v>
      </c>
      <c r="F51" s="173">
        <v>8567426533</v>
      </c>
      <c r="G51" s="173">
        <v>21732455201</v>
      </c>
      <c r="H51" s="173">
        <v>6464225362</v>
      </c>
      <c r="I51" s="174">
        <f t="shared" si="0"/>
        <v>0.47915898215454544</v>
      </c>
    </row>
    <row r="52" spans="1:9" ht="15">
      <c r="A52" s="175"/>
      <c r="B52" s="179" t="s">
        <v>2893</v>
      </c>
      <c r="C52" s="177">
        <v>30000000000</v>
      </c>
      <c r="D52" s="177">
        <v>12979103577</v>
      </c>
      <c r="E52" s="177">
        <v>7959317005</v>
      </c>
      <c r="F52" s="177">
        <v>657200000</v>
      </c>
      <c r="G52" s="177">
        <v>0</v>
      </c>
      <c r="H52" s="177">
        <v>0</v>
      </c>
      <c r="I52" s="178">
        <f t="shared" si="0"/>
        <v>0.4326367859</v>
      </c>
    </row>
    <row r="53" spans="1:9" ht="30">
      <c r="A53" s="175"/>
      <c r="B53" s="179" t="s">
        <v>2894</v>
      </c>
      <c r="C53" s="177">
        <v>80000000000</v>
      </c>
      <c r="D53" s="177">
        <v>39728384460</v>
      </c>
      <c r="E53" s="177">
        <v>0</v>
      </c>
      <c r="F53" s="177">
        <v>7910226533</v>
      </c>
      <c r="G53" s="177">
        <v>21732455201</v>
      </c>
      <c r="H53" s="177">
        <v>6464225362</v>
      </c>
      <c r="I53" s="178">
        <f t="shared" si="0"/>
        <v>0.49660480575</v>
      </c>
    </row>
    <row r="54" spans="1:9" ht="15">
      <c r="A54" s="175"/>
      <c r="B54" s="179" t="s">
        <v>156</v>
      </c>
      <c r="C54" s="177"/>
      <c r="D54" s="177">
        <v>13269620844</v>
      </c>
      <c r="E54" s="177">
        <v>0</v>
      </c>
      <c r="F54" s="177">
        <v>7875153633</v>
      </c>
      <c r="G54" s="177">
        <v>3571500000</v>
      </c>
      <c r="H54" s="177">
        <v>0</v>
      </c>
      <c r="I54" s="178"/>
    </row>
    <row r="55" spans="1:9" ht="15">
      <c r="A55" s="175"/>
      <c r="B55" s="179" t="s">
        <v>2895</v>
      </c>
      <c r="C55" s="177"/>
      <c r="D55" s="177">
        <v>23830943216</v>
      </c>
      <c r="E55" s="177">
        <v>0</v>
      </c>
      <c r="F55" s="177">
        <v>35072900</v>
      </c>
      <c r="G55" s="177">
        <v>18160955201</v>
      </c>
      <c r="H55" s="177">
        <v>4576557062</v>
      </c>
      <c r="I55" s="178"/>
    </row>
    <row r="56" spans="1:9" ht="15">
      <c r="A56" s="175"/>
      <c r="B56" s="179" t="s">
        <v>2896</v>
      </c>
      <c r="C56" s="177"/>
      <c r="D56" s="177">
        <v>2627820400</v>
      </c>
      <c r="E56" s="177">
        <v>0</v>
      </c>
      <c r="F56" s="177">
        <v>0</v>
      </c>
      <c r="G56" s="177">
        <v>0</v>
      </c>
      <c r="H56" s="177">
        <v>1887668300</v>
      </c>
      <c r="I56" s="178"/>
    </row>
    <row r="57" spans="1:9" ht="30">
      <c r="A57" s="175"/>
      <c r="B57" s="179" t="s">
        <v>2897</v>
      </c>
      <c r="C57" s="177">
        <v>500000000</v>
      </c>
      <c r="D57" s="177">
        <v>530294521</v>
      </c>
      <c r="E57" s="177">
        <v>0</v>
      </c>
      <c r="F57" s="177">
        <v>374408318</v>
      </c>
      <c r="G57" s="177">
        <v>6484000</v>
      </c>
      <c r="H57" s="177">
        <v>0</v>
      </c>
      <c r="I57" s="178">
        <f t="shared" si="0"/>
        <v>1.060589042</v>
      </c>
    </row>
    <row r="58" spans="1:9" ht="15">
      <c r="A58" s="171">
        <v>11</v>
      </c>
      <c r="B58" s="172" t="s">
        <v>2898</v>
      </c>
      <c r="C58" s="173">
        <v>2700000000000</v>
      </c>
      <c r="D58" s="173">
        <v>1904282704032</v>
      </c>
      <c r="E58" s="173">
        <v>0</v>
      </c>
      <c r="F58" s="173">
        <v>477310871855</v>
      </c>
      <c r="G58" s="173">
        <v>852027561398</v>
      </c>
      <c r="H58" s="173">
        <v>238609801279</v>
      </c>
      <c r="I58" s="174">
        <f t="shared" si="0"/>
        <v>0.7052898903822222</v>
      </c>
    </row>
    <row r="59" spans="1:9" ht="30">
      <c r="A59" s="175"/>
      <c r="B59" s="179" t="s">
        <v>2899</v>
      </c>
      <c r="C59" s="180"/>
      <c r="D59" s="177">
        <v>0</v>
      </c>
      <c r="E59" s="177">
        <v>0</v>
      </c>
      <c r="F59" s="177">
        <v>0</v>
      </c>
      <c r="G59" s="177">
        <v>0</v>
      </c>
      <c r="H59" s="177">
        <v>0</v>
      </c>
      <c r="I59" s="178"/>
    </row>
    <row r="60" spans="1:9" ht="30">
      <c r="A60" s="175"/>
      <c r="B60" s="179" t="s">
        <v>2900</v>
      </c>
      <c r="C60" s="177"/>
      <c r="D60" s="177">
        <v>0</v>
      </c>
      <c r="E60" s="177">
        <v>0</v>
      </c>
      <c r="F60" s="177">
        <v>0</v>
      </c>
      <c r="G60" s="177">
        <v>0</v>
      </c>
      <c r="H60" s="177">
        <v>0</v>
      </c>
      <c r="I60" s="178"/>
    </row>
    <row r="61" spans="1:9" ht="15">
      <c r="A61" s="171">
        <v>12</v>
      </c>
      <c r="B61" s="172" t="s">
        <v>2901</v>
      </c>
      <c r="C61" s="173">
        <v>100000000000</v>
      </c>
      <c r="D61" s="173">
        <v>64414590717</v>
      </c>
      <c r="E61" s="173">
        <v>0</v>
      </c>
      <c r="F61" s="173">
        <v>27908094054</v>
      </c>
      <c r="G61" s="173">
        <v>7039796084</v>
      </c>
      <c r="H61" s="173">
        <v>0</v>
      </c>
      <c r="I61" s="174">
        <f t="shared" si="0"/>
        <v>0.64414590717</v>
      </c>
    </row>
    <row r="62" spans="1:9" ht="15">
      <c r="A62" s="171">
        <v>13</v>
      </c>
      <c r="B62" s="172" t="s">
        <v>2902</v>
      </c>
      <c r="C62" s="181"/>
      <c r="D62" s="181"/>
      <c r="E62" s="181"/>
      <c r="F62" s="181"/>
      <c r="G62" s="181"/>
      <c r="H62" s="181"/>
      <c r="I62" s="174"/>
    </row>
    <row r="63" spans="1:9" ht="30">
      <c r="A63" s="180"/>
      <c r="B63" s="179" t="s">
        <v>2903</v>
      </c>
      <c r="C63" s="180"/>
      <c r="D63" s="180"/>
      <c r="E63" s="180"/>
      <c r="F63" s="180"/>
      <c r="G63" s="180"/>
      <c r="H63" s="180"/>
      <c r="I63" s="178"/>
    </row>
    <row r="64" spans="1:9" ht="30">
      <c r="A64" s="180"/>
      <c r="B64" s="179" t="s">
        <v>2904</v>
      </c>
      <c r="C64" s="180"/>
      <c r="D64" s="180"/>
      <c r="E64" s="180"/>
      <c r="F64" s="180"/>
      <c r="G64" s="180"/>
      <c r="H64" s="180"/>
      <c r="I64" s="178"/>
    </row>
    <row r="65" spans="1:9" ht="15">
      <c r="A65" s="171">
        <v>14</v>
      </c>
      <c r="B65" s="172" t="s">
        <v>2905</v>
      </c>
      <c r="C65" s="173"/>
      <c r="D65" s="173">
        <v>1655444094</v>
      </c>
      <c r="E65" s="173">
        <v>78482600</v>
      </c>
      <c r="F65" s="173">
        <v>2790000</v>
      </c>
      <c r="G65" s="173">
        <v>1549284200</v>
      </c>
      <c r="H65" s="173">
        <v>739616494</v>
      </c>
      <c r="I65" s="174"/>
    </row>
    <row r="66" spans="1:9" ht="15">
      <c r="A66" s="175"/>
      <c r="B66" s="179" t="s">
        <v>2906</v>
      </c>
      <c r="C66" s="180"/>
      <c r="D66" s="177">
        <v>78482600</v>
      </c>
      <c r="E66" s="177">
        <v>78482600</v>
      </c>
      <c r="F66" s="177">
        <v>0</v>
      </c>
      <c r="G66" s="177">
        <v>0</v>
      </c>
      <c r="H66" s="177">
        <v>0</v>
      </c>
      <c r="I66" s="178"/>
    </row>
    <row r="67" spans="1:9" ht="15">
      <c r="A67" s="180"/>
      <c r="B67" s="179" t="s">
        <v>2907</v>
      </c>
      <c r="C67" s="180"/>
      <c r="D67" s="177">
        <v>1576961494</v>
      </c>
      <c r="E67" s="177">
        <v>0</v>
      </c>
      <c r="F67" s="177">
        <v>2790000</v>
      </c>
      <c r="G67" s="177">
        <v>1549284200</v>
      </c>
      <c r="H67" s="177">
        <v>739616494</v>
      </c>
      <c r="I67" s="178"/>
    </row>
    <row r="68" spans="1:9" ht="28.5">
      <c r="A68" s="171">
        <v>15</v>
      </c>
      <c r="B68" s="172" t="s">
        <v>2908</v>
      </c>
      <c r="C68" s="173"/>
      <c r="D68" s="173">
        <v>1375156000</v>
      </c>
      <c r="E68" s="173">
        <v>0</v>
      </c>
      <c r="F68" s="173">
        <v>0</v>
      </c>
      <c r="G68" s="173">
        <v>32760000</v>
      </c>
      <c r="H68" s="173">
        <v>0</v>
      </c>
      <c r="I68" s="174"/>
    </row>
    <row r="69" spans="1:9" ht="15">
      <c r="A69" s="180"/>
      <c r="B69" s="179" t="s">
        <v>2909</v>
      </c>
      <c r="C69" s="180"/>
      <c r="D69" s="177">
        <v>0</v>
      </c>
      <c r="E69" s="177">
        <v>0</v>
      </c>
      <c r="F69" s="177">
        <v>0</v>
      </c>
      <c r="G69" s="177">
        <v>0</v>
      </c>
      <c r="H69" s="177">
        <v>0</v>
      </c>
      <c r="I69" s="178"/>
    </row>
    <row r="70" spans="1:9" ht="15">
      <c r="A70" s="180"/>
      <c r="B70" s="179" t="s">
        <v>2910</v>
      </c>
      <c r="C70" s="180"/>
      <c r="D70" s="177">
        <v>1375156000</v>
      </c>
      <c r="E70" s="177">
        <v>0</v>
      </c>
      <c r="F70" s="177">
        <v>0</v>
      </c>
      <c r="G70" s="177">
        <v>32760000</v>
      </c>
      <c r="H70" s="177">
        <v>0</v>
      </c>
      <c r="I70" s="178"/>
    </row>
    <row r="71" spans="1:9" ht="28.5">
      <c r="A71" s="171">
        <v>16</v>
      </c>
      <c r="B71" s="172" t="s">
        <v>2911</v>
      </c>
      <c r="C71" s="181"/>
      <c r="D71" s="173">
        <v>0</v>
      </c>
      <c r="E71" s="173">
        <v>0</v>
      </c>
      <c r="F71" s="173">
        <v>0</v>
      </c>
      <c r="G71" s="173">
        <v>0</v>
      </c>
      <c r="H71" s="173">
        <v>0</v>
      </c>
      <c r="I71" s="174"/>
    </row>
    <row r="72" spans="1:9" ht="15">
      <c r="A72" s="171">
        <v>17</v>
      </c>
      <c r="B72" s="172" t="s">
        <v>2912</v>
      </c>
      <c r="C72" s="173">
        <f>C73+C74</f>
        <v>250000000000</v>
      </c>
      <c r="D72" s="173">
        <v>108447644988</v>
      </c>
      <c r="E72" s="173">
        <v>22344334804</v>
      </c>
      <c r="F72" s="173">
        <v>54788754456</v>
      </c>
      <c r="G72" s="173">
        <v>9253336646</v>
      </c>
      <c r="H72" s="173">
        <v>7951973558</v>
      </c>
      <c r="I72" s="174">
        <f t="shared" si="0"/>
        <v>0.433790579952</v>
      </c>
    </row>
    <row r="73" spans="1:9" ht="15">
      <c r="A73" s="180"/>
      <c r="B73" s="179" t="s">
        <v>2913</v>
      </c>
      <c r="C73" s="177">
        <v>88700000000</v>
      </c>
      <c r="D73" s="177">
        <v>20241418210</v>
      </c>
      <c r="E73" s="177">
        <v>14198156337</v>
      </c>
      <c r="F73" s="177">
        <v>199813396</v>
      </c>
      <c r="G73" s="177">
        <v>300</v>
      </c>
      <c r="H73" s="177">
        <v>0</v>
      </c>
      <c r="I73" s="178">
        <f t="shared" si="0"/>
        <v>0.2282008817361894</v>
      </c>
    </row>
    <row r="74" spans="1:9" ht="15">
      <c r="A74" s="180"/>
      <c r="B74" s="179" t="s">
        <v>2914</v>
      </c>
      <c r="C74" s="177">
        <v>161300000000</v>
      </c>
      <c r="D74" s="177">
        <v>88206226778</v>
      </c>
      <c r="E74" s="177">
        <v>8146178467</v>
      </c>
      <c r="F74" s="177">
        <v>54588941060</v>
      </c>
      <c r="G74" s="177">
        <v>9253336346</v>
      </c>
      <c r="H74" s="177">
        <v>7951973558</v>
      </c>
      <c r="I74" s="178">
        <f>D74/C74</f>
        <v>0.5468457952758834</v>
      </c>
    </row>
    <row r="75" spans="1:9" ht="28.5">
      <c r="A75" s="171">
        <v>18</v>
      </c>
      <c r="B75" s="172" t="s">
        <v>2915</v>
      </c>
      <c r="C75" s="173"/>
      <c r="D75" s="173">
        <v>579644048</v>
      </c>
      <c r="E75" s="173">
        <v>0</v>
      </c>
      <c r="F75" s="173">
        <v>491422497</v>
      </c>
      <c r="G75" s="173">
        <v>0</v>
      </c>
      <c r="H75" s="173">
        <v>70594</v>
      </c>
      <c r="I75" s="174"/>
    </row>
    <row r="76" spans="1:9" ht="30">
      <c r="A76" s="180"/>
      <c r="B76" s="179" t="s">
        <v>2916</v>
      </c>
      <c r="C76" s="180"/>
      <c r="D76" s="177">
        <v>0</v>
      </c>
      <c r="E76" s="177">
        <v>0</v>
      </c>
      <c r="F76" s="177">
        <v>0</v>
      </c>
      <c r="G76" s="177">
        <v>0</v>
      </c>
      <c r="H76" s="177">
        <v>0</v>
      </c>
      <c r="I76" s="178"/>
    </row>
    <row r="77" spans="1:9" ht="30">
      <c r="A77" s="175"/>
      <c r="B77" s="179" t="s">
        <v>2917</v>
      </c>
      <c r="C77" s="180"/>
      <c r="D77" s="177">
        <v>579644048</v>
      </c>
      <c r="E77" s="177">
        <v>0</v>
      </c>
      <c r="F77" s="177">
        <v>491422497</v>
      </c>
      <c r="G77" s="177">
        <v>0</v>
      </c>
      <c r="H77" s="177">
        <v>70594</v>
      </c>
      <c r="I77" s="178"/>
    </row>
    <row r="78" spans="1:9" ht="28.5">
      <c r="A78" s="171">
        <v>19</v>
      </c>
      <c r="B78" s="172" t="s">
        <v>2918</v>
      </c>
      <c r="C78" s="173">
        <v>40000000000</v>
      </c>
      <c r="D78" s="173">
        <v>11072908696</v>
      </c>
      <c r="E78" s="173">
        <v>0</v>
      </c>
      <c r="F78" s="173">
        <v>0</v>
      </c>
      <c r="G78" s="173">
        <v>0</v>
      </c>
      <c r="H78" s="173">
        <v>10004484296</v>
      </c>
      <c r="I78" s="174">
        <f>D78/C78</f>
        <v>0.2768227174</v>
      </c>
    </row>
    <row r="79" spans="1:9" ht="15">
      <c r="A79" s="171">
        <v>20</v>
      </c>
      <c r="B79" s="172" t="s">
        <v>2919</v>
      </c>
      <c r="C79" s="173"/>
      <c r="D79" s="173">
        <v>0</v>
      </c>
      <c r="E79" s="173">
        <v>0</v>
      </c>
      <c r="F79" s="173">
        <v>0</v>
      </c>
      <c r="G79" s="173">
        <v>0</v>
      </c>
      <c r="H79" s="173">
        <v>0</v>
      </c>
      <c r="I79" s="174"/>
    </row>
    <row r="80" spans="1:9" ht="28.5">
      <c r="A80" s="171">
        <v>21</v>
      </c>
      <c r="B80" s="172" t="s">
        <v>2920</v>
      </c>
      <c r="C80" s="173">
        <v>14000000000</v>
      </c>
      <c r="D80" s="173">
        <v>6709320255</v>
      </c>
      <c r="E80" s="173">
        <v>0</v>
      </c>
      <c r="F80" s="173">
        <v>5415609714</v>
      </c>
      <c r="G80" s="173">
        <v>0</v>
      </c>
      <c r="H80" s="173">
        <v>0</v>
      </c>
      <c r="I80" s="174">
        <f>D80/C80</f>
        <v>0.47923716107142855</v>
      </c>
    </row>
    <row r="81" spans="1:9" ht="15">
      <c r="A81" s="171"/>
      <c r="B81" s="176" t="s">
        <v>2869</v>
      </c>
      <c r="C81" s="177"/>
      <c r="D81" s="177">
        <v>2720356657</v>
      </c>
      <c r="E81" s="177">
        <v>0</v>
      </c>
      <c r="F81" s="177">
        <v>2175479493</v>
      </c>
      <c r="G81" s="177">
        <v>0</v>
      </c>
      <c r="H81" s="177">
        <v>0</v>
      </c>
      <c r="I81" s="178"/>
    </row>
    <row r="82" spans="1:9" ht="15">
      <c r="A82" s="171"/>
      <c r="B82" s="176" t="s">
        <v>2871</v>
      </c>
      <c r="C82" s="177"/>
      <c r="D82" s="177">
        <v>283438410</v>
      </c>
      <c r="E82" s="177">
        <v>0</v>
      </c>
      <c r="F82" s="177">
        <v>269921395</v>
      </c>
      <c r="G82" s="177">
        <v>0</v>
      </c>
      <c r="H82" s="177">
        <v>0</v>
      </c>
      <c r="I82" s="178"/>
    </row>
    <row r="83" spans="1:9" ht="15">
      <c r="A83" s="171"/>
      <c r="B83" s="176" t="s">
        <v>2872</v>
      </c>
      <c r="C83" s="177"/>
      <c r="D83" s="177">
        <v>3643579676</v>
      </c>
      <c r="E83" s="177">
        <v>0</v>
      </c>
      <c r="F83" s="177">
        <v>2908263314</v>
      </c>
      <c r="G83" s="177">
        <v>0</v>
      </c>
      <c r="H83" s="177">
        <v>0</v>
      </c>
      <c r="I83" s="178"/>
    </row>
    <row r="84" spans="1:9" ht="15">
      <c r="A84" s="171"/>
      <c r="B84" s="176" t="s">
        <v>2921</v>
      </c>
      <c r="C84" s="177"/>
      <c r="D84" s="177">
        <v>61945512</v>
      </c>
      <c r="E84" s="177">
        <v>0</v>
      </c>
      <c r="F84" s="177">
        <v>61945512</v>
      </c>
      <c r="G84" s="177">
        <v>0</v>
      </c>
      <c r="H84" s="177">
        <v>0</v>
      </c>
      <c r="I84" s="178"/>
    </row>
    <row r="85" spans="1:9" ht="15">
      <c r="A85" s="171" t="s">
        <v>1</v>
      </c>
      <c r="B85" s="172" t="s">
        <v>2922</v>
      </c>
      <c r="C85" s="181"/>
      <c r="D85" s="181"/>
      <c r="E85" s="181"/>
      <c r="F85" s="181"/>
      <c r="G85" s="181"/>
      <c r="H85" s="181"/>
      <c r="I85" s="174"/>
    </row>
    <row r="86" spans="1:9" ht="30">
      <c r="A86" s="182">
        <v>1</v>
      </c>
      <c r="B86" s="183" t="s">
        <v>2923</v>
      </c>
      <c r="C86" s="180"/>
      <c r="D86" s="180"/>
      <c r="E86" s="180"/>
      <c r="F86" s="180"/>
      <c r="G86" s="180"/>
      <c r="H86" s="180"/>
      <c r="I86" s="178"/>
    </row>
    <row r="87" spans="1:9" ht="15">
      <c r="A87" s="175" t="s">
        <v>2924</v>
      </c>
      <c r="B87" s="176" t="s">
        <v>2925</v>
      </c>
      <c r="C87" s="180"/>
      <c r="D87" s="180"/>
      <c r="E87" s="180"/>
      <c r="F87" s="180"/>
      <c r="G87" s="180"/>
      <c r="H87" s="180"/>
      <c r="I87" s="178"/>
    </row>
    <row r="88" spans="1:9" ht="15">
      <c r="A88" s="175" t="s">
        <v>2926</v>
      </c>
      <c r="B88" s="176" t="s">
        <v>2927</v>
      </c>
      <c r="C88" s="180"/>
      <c r="D88" s="180"/>
      <c r="E88" s="180"/>
      <c r="F88" s="180"/>
      <c r="G88" s="180"/>
      <c r="H88" s="180"/>
      <c r="I88" s="178"/>
    </row>
    <row r="89" spans="1:9" ht="30">
      <c r="A89" s="175" t="s">
        <v>2928</v>
      </c>
      <c r="B89" s="176" t="s">
        <v>2929</v>
      </c>
      <c r="C89" s="180"/>
      <c r="D89" s="180"/>
      <c r="E89" s="180"/>
      <c r="F89" s="180"/>
      <c r="G89" s="180"/>
      <c r="H89" s="180"/>
      <c r="I89" s="178"/>
    </row>
    <row r="90" spans="1:9" ht="30">
      <c r="A90" s="175" t="s">
        <v>2930</v>
      </c>
      <c r="B90" s="176" t="s">
        <v>2931</v>
      </c>
      <c r="C90" s="180"/>
      <c r="D90" s="180"/>
      <c r="E90" s="180"/>
      <c r="F90" s="180"/>
      <c r="G90" s="180"/>
      <c r="H90" s="180"/>
      <c r="I90" s="178"/>
    </row>
    <row r="91" spans="1:9" ht="15">
      <c r="A91" s="175" t="s">
        <v>2932</v>
      </c>
      <c r="B91" s="176" t="s">
        <v>2933</v>
      </c>
      <c r="C91" s="180"/>
      <c r="D91" s="180"/>
      <c r="E91" s="180"/>
      <c r="F91" s="180"/>
      <c r="G91" s="180"/>
      <c r="H91" s="180"/>
      <c r="I91" s="178"/>
    </row>
    <row r="92" spans="1:9" ht="15">
      <c r="A92" s="175" t="s">
        <v>2934</v>
      </c>
      <c r="B92" s="176" t="s">
        <v>2935</v>
      </c>
      <c r="C92" s="177"/>
      <c r="D92" s="177"/>
      <c r="E92" s="177"/>
      <c r="F92" s="180"/>
      <c r="G92" s="180"/>
      <c r="H92" s="180"/>
      <c r="I92" s="178"/>
    </row>
    <row r="93" spans="1:9" ht="30">
      <c r="A93" s="182">
        <v>2</v>
      </c>
      <c r="B93" s="183" t="s">
        <v>2936</v>
      </c>
      <c r="C93" s="180"/>
      <c r="D93" s="180"/>
      <c r="E93" s="180"/>
      <c r="F93" s="180"/>
      <c r="G93" s="180"/>
      <c r="H93" s="180"/>
      <c r="I93" s="178"/>
    </row>
    <row r="94" spans="1:9" ht="15">
      <c r="A94" s="182">
        <v>3</v>
      </c>
      <c r="B94" s="183" t="s">
        <v>2937</v>
      </c>
      <c r="C94" s="177"/>
      <c r="D94" s="177"/>
      <c r="E94" s="177"/>
      <c r="F94" s="180"/>
      <c r="G94" s="180"/>
      <c r="H94" s="180"/>
      <c r="I94" s="178"/>
    </row>
    <row r="95" spans="1:9" ht="45">
      <c r="A95" s="182">
        <v>4</v>
      </c>
      <c r="B95" s="183" t="s">
        <v>2938</v>
      </c>
      <c r="C95" s="177"/>
      <c r="D95" s="177"/>
      <c r="E95" s="177"/>
      <c r="F95" s="180"/>
      <c r="G95" s="180"/>
      <c r="H95" s="180"/>
      <c r="I95" s="178"/>
    </row>
    <row r="96" spans="1:9" ht="15">
      <c r="A96" s="171" t="s">
        <v>2</v>
      </c>
      <c r="B96" s="172" t="s">
        <v>2939</v>
      </c>
      <c r="C96" s="173">
        <f>C97+C98+C99+C100+C101+C102+C103+C104+C105</f>
        <v>6250000000000</v>
      </c>
      <c r="D96" s="173">
        <v>2541394172052</v>
      </c>
      <c r="E96" s="173">
        <v>1991892284312</v>
      </c>
      <c r="F96" s="173">
        <v>0</v>
      </c>
      <c r="G96" s="173">
        <v>784000</v>
      </c>
      <c r="H96" s="173">
        <v>378000</v>
      </c>
      <c r="I96" s="174">
        <f>D96/C96</f>
        <v>0.40662306752832</v>
      </c>
    </row>
    <row r="97" spans="1:11" ht="15">
      <c r="A97" s="175">
        <v>1</v>
      </c>
      <c r="B97" s="176" t="s">
        <v>2940</v>
      </c>
      <c r="C97" s="177">
        <v>40000000000</v>
      </c>
      <c r="D97" s="177">
        <v>17925637621</v>
      </c>
      <c r="E97" s="177">
        <v>11495116725</v>
      </c>
      <c r="F97" s="177">
        <v>0</v>
      </c>
      <c r="G97" s="177">
        <v>0</v>
      </c>
      <c r="H97" s="177">
        <v>0</v>
      </c>
      <c r="I97" s="178">
        <f>D97/C97</f>
        <v>0.448140940525</v>
      </c>
      <c r="K97" s="184"/>
    </row>
    <row r="98" spans="1:9" ht="15">
      <c r="A98" s="175">
        <v>2</v>
      </c>
      <c r="B98" s="176" t="s">
        <v>2941</v>
      </c>
      <c r="C98" s="177">
        <v>1155000000000</v>
      </c>
      <c r="D98" s="177">
        <v>375535352414</v>
      </c>
      <c r="E98" s="177">
        <v>304851603148</v>
      </c>
      <c r="F98" s="177">
        <v>0</v>
      </c>
      <c r="G98" s="177">
        <v>0</v>
      </c>
      <c r="H98" s="177">
        <v>0</v>
      </c>
      <c r="I98" s="178">
        <f>D98/C98</f>
        <v>0.32513883325887444</v>
      </c>
    </row>
    <row r="99" spans="1:9" ht="15">
      <c r="A99" s="175">
        <v>3</v>
      </c>
      <c r="B99" s="176" t="s">
        <v>2942</v>
      </c>
      <c r="C99" s="177"/>
      <c r="D99" s="177">
        <v>85227026</v>
      </c>
      <c r="E99" s="177">
        <v>52321333</v>
      </c>
      <c r="F99" s="177">
        <v>0</v>
      </c>
      <c r="G99" s="177">
        <v>0</v>
      </c>
      <c r="H99" s="177">
        <v>0</v>
      </c>
      <c r="I99" s="178"/>
    </row>
    <row r="100" spans="1:9" ht="15">
      <c r="A100" s="175">
        <v>4</v>
      </c>
      <c r="B100" s="176" t="s">
        <v>2943</v>
      </c>
      <c r="C100" s="177">
        <v>5050000000000</v>
      </c>
      <c r="D100" s="177">
        <v>2137636471481</v>
      </c>
      <c r="E100" s="177">
        <v>1669295765335</v>
      </c>
      <c r="F100" s="177">
        <v>0</v>
      </c>
      <c r="G100" s="177">
        <v>784000</v>
      </c>
      <c r="H100" s="177">
        <v>378000</v>
      </c>
      <c r="I100" s="178">
        <f>D100/C100</f>
        <v>0.42329435078831684</v>
      </c>
    </row>
    <row r="101" spans="1:9" ht="30">
      <c r="A101" s="175">
        <v>5</v>
      </c>
      <c r="B101" s="176" t="s">
        <v>2944</v>
      </c>
      <c r="C101" s="177"/>
      <c r="D101" s="177">
        <v>2835150272</v>
      </c>
      <c r="E101" s="177">
        <v>2098620757</v>
      </c>
      <c r="F101" s="177">
        <v>0</v>
      </c>
      <c r="G101" s="177">
        <v>0</v>
      </c>
      <c r="H101" s="177">
        <v>0</v>
      </c>
      <c r="I101" s="178"/>
    </row>
    <row r="102" spans="1:9" ht="30" hidden="1">
      <c r="A102" s="175">
        <v>6</v>
      </c>
      <c r="B102" s="176" t="s">
        <v>2945</v>
      </c>
      <c r="C102" s="180"/>
      <c r="D102" s="177"/>
      <c r="E102" s="177"/>
      <c r="F102" s="180"/>
      <c r="G102" s="180"/>
      <c r="H102" s="180"/>
      <c r="I102" s="178"/>
    </row>
    <row r="103" spans="1:9" ht="30">
      <c r="A103" s="175">
        <v>7</v>
      </c>
      <c r="B103" s="176" t="s">
        <v>2946</v>
      </c>
      <c r="C103" s="177">
        <v>5000000000</v>
      </c>
      <c r="D103" s="177">
        <v>2654446622</v>
      </c>
      <c r="E103" s="177">
        <v>1998338942</v>
      </c>
      <c r="F103" s="177">
        <v>0</v>
      </c>
      <c r="G103" s="177">
        <v>0</v>
      </c>
      <c r="H103" s="177">
        <v>0</v>
      </c>
      <c r="I103" s="178">
        <f>D103/C103</f>
        <v>0.5308893244</v>
      </c>
    </row>
    <row r="104" spans="1:9" ht="15">
      <c r="A104" s="175">
        <v>8</v>
      </c>
      <c r="B104" s="176" t="s">
        <v>2947</v>
      </c>
      <c r="C104" s="177"/>
      <c r="D104" s="177">
        <v>40000</v>
      </c>
      <c r="E104" s="177">
        <v>20000</v>
      </c>
      <c r="F104" s="177">
        <v>0</v>
      </c>
      <c r="G104" s="177">
        <v>0</v>
      </c>
      <c r="H104" s="177">
        <v>0</v>
      </c>
      <c r="I104" s="178"/>
    </row>
    <row r="105" spans="1:9" ht="15">
      <c r="A105" s="175">
        <v>9</v>
      </c>
      <c r="B105" s="176" t="s">
        <v>2935</v>
      </c>
      <c r="C105" s="177"/>
      <c r="D105" s="177">
        <v>4721846616</v>
      </c>
      <c r="E105" s="177">
        <v>2100498072</v>
      </c>
      <c r="F105" s="177">
        <v>0</v>
      </c>
      <c r="G105" s="177">
        <v>0</v>
      </c>
      <c r="H105" s="177">
        <v>0</v>
      </c>
      <c r="I105" s="178"/>
    </row>
    <row r="106" spans="1:9" ht="15">
      <c r="A106" s="171" t="s">
        <v>188</v>
      </c>
      <c r="B106" s="172" t="s">
        <v>2826</v>
      </c>
      <c r="C106" s="173"/>
      <c r="D106" s="173">
        <v>0</v>
      </c>
      <c r="E106" s="173">
        <v>0</v>
      </c>
      <c r="F106" s="173">
        <v>0</v>
      </c>
      <c r="G106" s="173">
        <v>0</v>
      </c>
      <c r="H106" s="173">
        <v>0</v>
      </c>
      <c r="I106" s="174"/>
    </row>
    <row r="107" spans="1:9" ht="15">
      <c r="A107" s="171" t="s">
        <v>189</v>
      </c>
      <c r="B107" s="172" t="s">
        <v>2948</v>
      </c>
      <c r="C107" s="173"/>
      <c r="D107" s="173">
        <v>6440809000</v>
      </c>
      <c r="E107" s="173">
        <v>0</v>
      </c>
      <c r="F107" s="173">
        <v>0</v>
      </c>
      <c r="G107" s="173">
        <v>473235000</v>
      </c>
      <c r="H107" s="173">
        <v>5172103000</v>
      </c>
      <c r="I107" s="174"/>
    </row>
    <row r="108" spans="1:9" ht="30">
      <c r="A108" s="175">
        <v>1</v>
      </c>
      <c r="B108" s="176" t="s">
        <v>2949</v>
      </c>
      <c r="C108" s="177"/>
      <c r="D108" s="177">
        <v>5856424000</v>
      </c>
      <c r="E108" s="177">
        <v>0</v>
      </c>
      <c r="F108" s="177">
        <v>0</v>
      </c>
      <c r="G108" s="177">
        <v>0</v>
      </c>
      <c r="H108" s="177">
        <v>5172103000</v>
      </c>
      <c r="I108" s="178"/>
    </row>
    <row r="109" spans="1:9" ht="15">
      <c r="A109" s="175">
        <v>2</v>
      </c>
      <c r="B109" s="176" t="s">
        <v>2950</v>
      </c>
      <c r="C109" s="177"/>
      <c r="D109" s="177">
        <v>584385000</v>
      </c>
      <c r="E109" s="177">
        <v>0</v>
      </c>
      <c r="F109" s="177">
        <v>0</v>
      </c>
      <c r="G109" s="177">
        <v>473235000</v>
      </c>
      <c r="H109" s="177">
        <v>0</v>
      </c>
      <c r="I109" s="178"/>
    </row>
    <row r="110" spans="1:9" ht="28.5">
      <c r="A110" s="171" t="s">
        <v>190</v>
      </c>
      <c r="B110" s="172" t="s">
        <v>2951</v>
      </c>
      <c r="C110" s="180"/>
      <c r="D110" s="180"/>
      <c r="E110" s="180"/>
      <c r="F110" s="180"/>
      <c r="G110" s="180"/>
      <c r="H110" s="180"/>
      <c r="I110" s="178"/>
    </row>
    <row r="111" spans="1:9" ht="30">
      <c r="A111" s="182">
        <v>1</v>
      </c>
      <c r="B111" s="183" t="s">
        <v>2952</v>
      </c>
      <c r="C111" s="180"/>
      <c r="D111" s="180"/>
      <c r="E111" s="180"/>
      <c r="F111" s="180"/>
      <c r="G111" s="180"/>
      <c r="H111" s="180"/>
      <c r="I111" s="178"/>
    </row>
    <row r="112" spans="1:9" ht="30">
      <c r="A112" s="182">
        <v>2</v>
      </c>
      <c r="B112" s="183" t="s">
        <v>2953</v>
      </c>
      <c r="C112" s="180"/>
      <c r="D112" s="180"/>
      <c r="E112" s="180"/>
      <c r="F112" s="180"/>
      <c r="G112" s="180"/>
      <c r="H112" s="180"/>
      <c r="I112" s="178"/>
    </row>
    <row r="113" spans="1:9" ht="15">
      <c r="A113" s="175" t="s">
        <v>2259</v>
      </c>
      <c r="B113" s="176" t="s">
        <v>2954</v>
      </c>
      <c r="C113" s="180"/>
      <c r="D113" s="180"/>
      <c r="E113" s="180"/>
      <c r="F113" s="180"/>
      <c r="G113" s="180"/>
      <c r="H113" s="180"/>
      <c r="I113" s="178"/>
    </row>
    <row r="114" spans="1:9" ht="15">
      <c r="A114" s="175" t="s">
        <v>2260</v>
      </c>
      <c r="B114" s="176" t="s">
        <v>2955</v>
      </c>
      <c r="C114" s="180"/>
      <c r="D114" s="180"/>
      <c r="E114" s="180"/>
      <c r="F114" s="180"/>
      <c r="G114" s="180"/>
      <c r="H114" s="180"/>
      <c r="I114" s="178"/>
    </row>
    <row r="115" spans="1:9" ht="15">
      <c r="A115" s="182">
        <v>3</v>
      </c>
      <c r="B115" s="183" t="s">
        <v>2823</v>
      </c>
      <c r="C115" s="180"/>
      <c r="D115" s="180"/>
      <c r="E115" s="180"/>
      <c r="F115" s="180"/>
      <c r="G115" s="180"/>
      <c r="H115" s="180"/>
      <c r="I115" s="178"/>
    </row>
    <row r="116" spans="1:9" ht="28.5">
      <c r="A116" s="171" t="s">
        <v>2813</v>
      </c>
      <c r="B116" s="172" t="s">
        <v>2956</v>
      </c>
      <c r="C116" s="177"/>
      <c r="D116" s="177">
        <v>0</v>
      </c>
      <c r="E116" s="177">
        <v>0</v>
      </c>
      <c r="F116" s="177">
        <v>0</v>
      </c>
      <c r="G116" s="177">
        <v>0</v>
      </c>
      <c r="H116" s="177">
        <v>0</v>
      </c>
      <c r="I116" s="178"/>
    </row>
    <row r="117" spans="1:9" ht="15">
      <c r="A117" s="171" t="s">
        <v>0</v>
      </c>
      <c r="B117" s="172" t="s">
        <v>2957</v>
      </c>
      <c r="C117" s="177"/>
      <c r="D117" s="177">
        <v>0</v>
      </c>
      <c r="E117" s="177">
        <v>0</v>
      </c>
      <c r="F117" s="177">
        <v>0</v>
      </c>
      <c r="G117" s="177">
        <v>0</v>
      </c>
      <c r="H117" s="177">
        <v>0</v>
      </c>
      <c r="I117" s="178"/>
    </row>
    <row r="118" spans="1:9" ht="15">
      <c r="A118" s="175">
        <v>1</v>
      </c>
      <c r="B118" s="176" t="s">
        <v>2958</v>
      </c>
      <c r="C118" s="177"/>
      <c r="D118" s="177">
        <v>0</v>
      </c>
      <c r="E118" s="177"/>
      <c r="F118" s="177">
        <v>0</v>
      </c>
      <c r="G118" s="180"/>
      <c r="H118" s="180"/>
      <c r="I118" s="178"/>
    </row>
    <row r="119" spans="1:9" ht="30">
      <c r="A119" s="175">
        <v>2</v>
      </c>
      <c r="B119" s="176" t="s">
        <v>2959</v>
      </c>
      <c r="C119" s="180"/>
      <c r="D119" s="180"/>
      <c r="E119" s="180"/>
      <c r="F119" s="180"/>
      <c r="G119" s="180"/>
      <c r="H119" s="180"/>
      <c r="I119" s="178"/>
    </row>
    <row r="120" spans="1:9" ht="15">
      <c r="A120" s="171" t="s">
        <v>1</v>
      </c>
      <c r="B120" s="172" t="s">
        <v>2960</v>
      </c>
      <c r="C120" s="180"/>
      <c r="D120" s="180"/>
      <c r="E120" s="180"/>
      <c r="F120" s="180"/>
      <c r="G120" s="180"/>
      <c r="H120" s="180"/>
      <c r="I120" s="178"/>
    </row>
    <row r="121" spans="1:9" ht="15">
      <c r="A121" s="175">
        <v>1</v>
      </c>
      <c r="B121" s="176" t="s">
        <v>2958</v>
      </c>
      <c r="C121" s="180"/>
      <c r="D121" s="180"/>
      <c r="E121" s="180"/>
      <c r="F121" s="180"/>
      <c r="G121" s="180"/>
      <c r="H121" s="180"/>
      <c r="I121" s="178"/>
    </row>
    <row r="122" spans="1:9" ht="30">
      <c r="A122" s="175">
        <v>2</v>
      </c>
      <c r="B122" s="176" t="s">
        <v>2959</v>
      </c>
      <c r="C122" s="180"/>
      <c r="D122" s="180"/>
      <c r="E122" s="180"/>
      <c r="F122" s="180"/>
      <c r="G122" s="180"/>
      <c r="H122" s="180"/>
      <c r="I122" s="178"/>
    </row>
    <row r="123" spans="1:9" ht="15">
      <c r="A123" s="171" t="s">
        <v>2839</v>
      </c>
      <c r="B123" s="172" t="s">
        <v>2961</v>
      </c>
      <c r="C123" s="173"/>
      <c r="D123" s="173">
        <v>2679372819261</v>
      </c>
      <c r="E123" s="173">
        <v>0</v>
      </c>
      <c r="F123" s="173">
        <v>218213000000</v>
      </c>
      <c r="G123" s="173">
        <v>1336595962226</v>
      </c>
      <c r="H123" s="173">
        <v>696618886900</v>
      </c>
      <c r="I123" s="174"/>
    </row>
    <row r="124" spans="1:9" ht="15">
      <c r="A124" s="171" t="s">
        <v>0</v>
      </c>
      <c r="B124" s="172" t="s">
        <v>2962</v>
      </c>
      <c r="C124" s="173"/>
      <c r="D124" s="173">
        <v>2676870984380</v>
      </c>
      <c r="E124" s="173">
        <v>0</v>
      </c>
      <c r="F124" s="173">
        <v>218213000000</v>
      </c>
      <c r="G124" s="173">
        <v>1336469839000</v>
      </c>
      <c r="H124" s="173">
        <v>696618886900</v>
      </c>
      <c r="I124" s="174"/>
    </row>
    <row r="125" spans="1:9" ht="15">
      <c r="A125" s="182" t="s">
        <v>2963</v>
      </c>
      <c r="B125" s="183" t="s">
        <v>2964</v>
      </c>
      <c r="C125" s="177"/>
      <c r="D125" s="177">
        <v>707060036700</v>
      </c>
      <c r="E125" s="177">
        <v>0</v>
      </c>
      <c r="F125" s="177">
        <v>0</v>
      </c>
      <c r="G125" s="177">
        <v>485352000000</v>
      </c>
      <c r="H125" s="177">
        <v>75706494700</v>
      </c>
      <c r="I125" s="178"/>
    </row>
    <row r="126" spans="1:9" ht="15">
      <c r="A126" s="182" t="s">
        <v>2965</v>
      </c>
      <c r="B126" s="183" t="s">
        <v>2966</v>
      </c>
      <c r="C126" s="177"/>
      <c r="D126" s="177">
        <v>1969810947680</v>
      </c>
      <c r="E126" s="177">
        <v>0</v>
      </c>
      <c r="F126" s="177">
        <v>218213000000</v>
      </c>
      <c r="G126" s="177">
        <v>851117839000</v>
      </c>
      <c r="H126" s="177">
        <v>620912392200</v>
      </c>
      <c r="I126" s="178"/>
    </row>
    <row r="127" spans="1:9" ht="30">
      <c r="A127" s="185" t="s">
        <v>2259</v>
      </c>
      <c r="B127" s="179" t="s">
        <v>2967</v>
      </c>
      <c r="C127" s="180"/>
      <c r="D127" s="177">
        <v>1969810947680</v>
      </c>
      <c r="E127" s="177">
        <v>0</v>
      </c>
      <c r="F127" s="177">
        <v>218213000000</v>
      </c>
      <c r="G127" s="177">
        <v>851117839000</v>
      </c>
      <c r="H127" s="177">
        <v>620912392200</v>
      </c>
      <c r="I127" s="178"/>
    </row>
    <row r="128" spans="1:9" ht="30">
      <c r="A128" s="185" t="s">
        <v>2260</v>
      </c>
      <c r="B128" s="179" t="s">
        <v>2968</v>
      </c>
      <c r="C128" s="180"/>
      <c r="D128" s="180">
        <v>0</v>
      </c>
      <c r="E128" s="180">
        <v>0</v>
      </c>
      <c r="F128" s="180">
        <v>0</v>
      </c>
      <c r="G128" s="180">
        <v>0</v>
      </c>
      <c r="H128" s="180">
        <v>0</v>
      </c>
      <c r="I128" s="178"/>
    </row>
    <row r="129" spans="1:9" ht="15">
      <c r="A129" s="171" t="s">
        <v>1</v>
      </c>
      <c r="B129" s="172" t="s">
        <v>2969</v>
      </c>
      <c r="C129" s="177"/>
      <c r="D129" s="177">
        <v>2501834881</v>
      </c>
      <c r="E129" s="177">
        <v>0</v>
      </c>
      <c r="F129" s="177">
        <v>0</v>
      </c>
      <c r="G129" s="177">
        <v>126123226</v>
      </c>
      <c r="H129" s="177">
        <v>0</v>
      </c>
      <c r="I129" s="178"/>
    </row>
    <row r="130" spans="1:9" ht="15">
      <c r="A130" s="171" t="s">
        <v>2841</v>
      </c>
      <c r="B130" s="172" t="s">
        <v>2970</v>
      </c>
      <c r="C130" s="177"/>
      <c r="D130" s="173">
        <v>6063157843894</v>
      </c>
      <c r="E130" s="173">
        <v>0</v>
      </c>
      <c r="F130" s="173">
        <v>3305274396910</v>
      </c>
      <c r="G130" s="173">
        <v>1926638663662</v>
      </c>
      <c r="H130" s="173">
        <v>828107733601</v>
      </c>
      <c r="I130" s="178"/>
    </row>
    <row r="131" spans="1:9" ht="15">
      <c r="A131" s="186" t="s">
        <v>2845</v>
      </c>
      <c r="B131" s="187" t="s">
        <v>2971</v>
      </c>
      <c r="C131" s="188"/>
      <c r="D131" s="188">
        <v>0</v>
      </c>
      <c r="E131" s="188">
        <v>0</v>
      </c>
      <c r="F131" s="188">
        <v>0</v>
      </c>
      <c r="G131" s="188">
        <v>0</v>
      </c>
      <c r="H131" s="188">
        <v>0</v>
      </c>
      <c r="I131" s="189"/>
    </row>
  </sheetData>
  <sheetProtection/>
  <mergeCells count="5">
    <mergeCell ref="A2:I2"/>
    <mergeCell ref="A3:I3"/>
    <mergeCell ref="A6:A7"/>
    <mergeCell ref="B6:B7"/>
    <mergeCell ref="E6:H6"/>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I52"/>
  <sheetViews>
    <sheetView zoomScalePageLayoutView="0" workbookViewId="0" topLeftCell="A34">
      <selection activeCell="C41" sqref="C41"/>
    </sheetView>
  </sheetViews>
  <sheetFormatPr defaultColWidth="9.140625" defaultRowHeight="15"/>
  <cols>
    <col min="1" max="1" width="2.7109375" style="0" bestFit="1" customWidth="1"/>
    <col min="2" max="2" width="43.8515625" style="0" bestFit="1" customWidth="1"/>
    <col min="3" max="3" width="21.00390625" style="3" bestFit="1" customWidth="1"/>
    <col min="4" max="4" width="19.8515625" style="3" bestFit="1" customWidth="1"/>
    <col min="5" max="5" width="21.00390625" style="3" bestFit="1" customWidth="1"/>
    <col min="6" max="7" width="19.8515625" style="3" bestFit="1" customWidth="1"/>
    <col min="9" max="9" width="17.00390625" style="0" bestFit="1" customWidth="1"/>
  </cols>
  <sheetData>
    <row r="1" spans="1:7" s="21" customFormat="1" ht="15.75">
      <c r="A1" s="18"/>
      <c r="B1" s="33"/>
      <c r="C1" s="34"/>
      <c r="D1" s="20"/>
      <c r="E1" s="20"/>
      <c r="F1" s="20"/>
      <c r="G1" s="25" t="s">
        <v>181</v>
      </c>
    </row>
    <row r="2" spans="1:7" s="21" customFormat="1" ht="15.75">
      <c r="A2" s="222" t="s">
        <v>1977</v>
      </c>
      <c r="B2" s="222"/>
      <c r="C2" s="222"/>
      <c r="D2" s="222"/>
      <c r="E2" s="222"/>
      <c r="F2" s="222"/>
      <c r="G2" s="222"/>
    </row>
    <row r="3" spans="1:7" s="21" customFormat="1" ht="15.75">
      <c r="A3" s="212" t="s">
        <v>2515</v>
      </c>
      <c r="B3" s="212"/>
      <c r="C3" s="212"/>
      <c r="D3" s="212"/>
      <c r="E3" s="212"/>
      <c r="F3" s="212"/>
      <c r="G3" s="212"/>
    </row>
    <row r="4" spans="1:7" s="21" customFormat="1" ht="15.75">
      <c r="A4" s="18"/>
      <c r="B4" s="20"/>
      <c r="C4" s="34"/>
      <c r="D4" s="35"/>
      <c r="E4" s="35"/>
      <c r="F4" s="35"/>
      <c r="G4" s="13" t="s">
        <v>3</v>
      </c>
    </row>
    <row r="5" spans="1:7" s="21" customFormat="1" ht="15.75">
      <c r="A5" s="16" t="s">
        <v>4</v>
      </c>
      <c r="B5" s="36" t="s">
        <v>182</v>
      </c>
      <c r="C5" s="15" t="s">
        <v>183</v>
      </c>
      <c r="D5" s="15" t="s">
        <v>184</v>
      </c>
      <c r="E5" s="15" t="s">
        <v>185</v>
      </c>
      <c r="F5" s="15" t="s">
        <v>186</v>
      </c>
      <c r="G5" s="15" t="s">
        <v>187</v>
      </c>
    </row>
    <row r="6" spans="1:7" s="17" customFormat="1" ht="15.75">
      <c r="A6" s="26" t="s">
        <v>0</v>
      </c>
      <c r="B6" s="27" t="s">
        <v>149</v>
      </c>
      <c r="C6" s="59">
        <v>13558955637320</v>
      </c>
      <c r="D6" s="59">
        <v>4227705950568</v>
      </c>
      <c r="E6" s="59">
        <v>6642754239300</v>
      </c>
      <c r="F6" s="59">
        <v>2101140474014</v>
      </c>
      <c r="G6" s="59">
        <v>587354973438</v>
      </c>
    </row>
    <row r="7" spans="1:7" ht="15.75">
      <c r="A7" s="28">
        <v>1</v>
      </c>
      <c r="B7" s="29" t="s">
        <v>150</v>
      </c>
      <c r="C7" s="60">
        <v>10484830168891</v>
      </c>
      <c r="D7" s="60">
        <v>1671388725126</v>
      </c>
      <c r="E7" s="60">
        <v>6156392014531</v>
      </c>
      <c r="F7" s="60">
        <v>2095874269034</v>
      </c>
      <c r="G7" s="60">
        <v>561175160200</v>
      </c>
    </row>
    <row r="8" spans="1:7" s="32" customFormat="1" ht="15.75">
      <c r="A8" s="30"/>
      <c r="B8" s="31" t="s">
        <v>151</v>
      </c>
      <c r="C8" s="61">
        <v>7946618218741</v>
      </c>
      <c r="D8" s="61">
        <v>1460525594032</v>
      </c>
      <c r="E8" s="61">
        <v>5964794590360</v>
      </c>
      <c r="F8" s="61">
        <v>432033611310</v>
      </c>
      <c r="G8" s="61">
        <v>89264423039</v>
      </c>
    </row>
    <row r="9" spans="1:9" s="32" customFormat="1" ht="15.75">
      <c r="A9" s="6"/>
      <c r="B9" s="31" t="s">
        <v>152</v>
      </c>
      <c r="C9" s="61">
        <v>2538211950150</v>
      </c>
      <c r="D9" s="61">
        <v>210863131094</v>
      </c>
      <c r="E9" s="61">
        <v>191597424171</v>
      </c>
      <c r="F9" s="61">
        <v>1663840657724</v>
      </c>
      <c r="G9" s="61">
        <v>471910737161</v>
      </c>
      <c r="I9" s="107"/>
    </row>
    <row r="10" spans="1:7" ht="15.75">
      <c r="A10" s="5">
        <v>2</v>
      </c>
      <c r="B10" s="29" t="s">
        <v>153</v>
      </c>
      <c r="C10" s="60">
        <v>2541392962052</v>
      </c>
      <c r="D10" s="60">
        <v>2541392962052</v>
      </c>
      <c r="E10" s="60">
        <v>0</v>
      </c>
      <c r="F10" s="60">
        <v>0</v>
      </c>
      <c r="G10" s="60">
        <v>0</v>
      </c>
    </row>
    <row r="11" spans="1:9" ht="15.75">
      <c r="A11" s="5">
        <v>3</v>
      </c>
      <c r="B11" s="29" t="s">
        <v>154</v>
      </c>
      <c r="C11" s="60">
        <v>532732506377</v>
      </c>
      <c r="D11" s="60">
        <v>14814383744</v>
      </c>
      <c r="E11" s="60">
        <v>485825753555</v>
      </c>
      <c r="F11" s="60">
        <v>5266204980</v>
      </c>
      <c r="G11" s="60">
        <v>26179813238</v>
      </c>
      <c r="I11" s="105"/>
    </row>
    <row r="12" spans="1:7" ht="15.75">
      <c r="A12" s="4" t="s">
        <v>1</v>
      </c>
      <c r="B12" s="27" t="s">
        <v>155</v>
      </c>
      <c r="C12" s="60"/>
      <c r="D12" s="60"/>
      <c r="E12" s="60"/>
      <c r="F12" s="60"/>
      <c r="G12" s="60"/>
    </row>
    <row r="13" spans="1:7" s="17" customFormat="1" ht="15.75">
      <c r="A13" s="4">
        <v>1</v>
      </c>
      <c r="B13" s="27" t="s">
        <v>156</v>
      </c>
      <c r="C13" s="59">
        <v>7269197465798</v>
      </c>
      <c r="D13" s="59">
        <v>1272409337241</v>
      </c>
      <c r="E13" s="59">
        <v>5996788128557</v>
      </c>
      <c r="F13" s="59">
        <v>0</v>
      </c>
      <c r="G13" s="59">
        <v>0</v>
      </c>
    </row>
    <row r="14" spans="1:7" ht="15.75">
      <c r="A14" s="9"/>
      <c r="B14" s="29" t="s">
        <v>157</v>
      </c>
      <c r="C14" s="60">
        <v>6781161557672</v>
      </c>
      <c r="D14" s="60">
        <v>1269510382884</v>
      </c>
      <c r="E14" s="60">
        <v>5511651174788</v>
      </c>
      <c r="F14" s="60">
        <v>0</v>
      </c>
      <c r="G14" s="60">
        <v>0</v>
      </c>
    </row>
    <row r="15" spans="1:7" ht="15.75">
      <c r="A15" s="9"/>
      <c r="B15" s="29" t="s">
        <v>158</v>
      </c>
      <c r="C15" s="60">
        <v>646350860</v>
      </c>
      <c r="D15" s="60">
        <v>109879646</v>
      </c>
      <c r="E15" s="60">
        <v>536471214</v>
      </c>
      <c r="F15" s="60">
        <v>0</v>
      </c>
      <c r="G15" s="60">
        <v>0</v>
      </c>
    </row>
    <row r="16" spans="2:7" s="17" customFormat="1" ht="15">
      <c r="B16" s="97" t="s">
        <v>1978</v>
      </c>
      <c r="C16" s="60">
        <v>488035908126</v>
      </c>
      <c r="D16" s="60">
        <v>2789074711</v>
      </c>
      <c r="E16" s="60">
        <v>484600482555</v>
      </c>
      <c r="F16" s="60">
        <v>0</v>
      </c>
      <c r="G16" s="60">
        <v>0</v>
      </c>
    </row>
    <row r="17" spans="1:7" s="17" customFormat="1" ht="15.75">
      <c r="A17" s="4">
        <v>2</v>
      </c>
      <c r="B17" s="27" t="s">
        <v>163</v>
      </c>
      <c r="C17" s="59">
        <v>676168101908</v>
      </c>
      <c r="D17" s="59">
        <v>329907640309</v>
      </c>
      <c r="E17" s="59">
        <v>29275194016</v>
      </c>
      <c r="F17" s="59">
        <v>286336165010</v>
      </c>
      <c r="G17" s="59">
        <v>30649102573</v>
      </c>
    </row>
    <row r="18" spans="1:7" ht="15.75">
      <c r="A18" s="9"/>
      <c r="B18" s="29" t="s">
        <v>157</v>
      </c>
      <c r="C18" s="60">
        <v>43017796518</v>
      </c>
      <c r="D18" s="60">
        <v>7144460006</v>
      </c>
      <c r="E18" s="60">
        <v>12839965837</v>
      </c>
      <c r="F18" s="60">
        <v>16183405255</v>
      </c>
      <c r="G18" s="60">
        <v>6849965420</v>
      </c>
    </row>
    <row r="19" spans="1:7" ht="15.75">
      <c r="A19" s="9"/>
      <c r="B19" s="29" t="s">
        <v>164</v>
      </c>
      <c r="C19" s="60">
        <v>313102212229</v>
      </c>
      <c r="D19" s="60">
        <v>7659535483</v>
      </c>
      <c r="E19" s="60">
        <v>16435228179</v>
      </c>
      <c r="F19" s="60">
        <v>269676074755</v>
      </c>
      <c r="G19" s="60">
        <v>19331373812</v>
      </c>
    </row>
    <row r="20" spans="1:7" ht="15.75">
      <c r="A20" s="9"/>
      <c r="B20" s="29" t="s">
        <v>161</v>
      </c>
      <c r="C20" s="60">
        <v>313614703620</v>
      </c>
      <c r="D20" s="60">
        <v>313614703620</v>
      </c>
      <c r="E20" s="60">
        <v>0</v>
      </c>
      <c r="F20" s="60">
        <v>0</v>
      </c>
      <c r="G20" s="60">
        <v>0</v>
      </c>
    </row>
    <row r="21" spans="1:7" s="17" customFormat="1" ht="15.75">
      <c r="A21" s="9"/>
      <c r="B21" s="29" t="s">
        <v>165</v>
      </c>
      <c r="C21" s="60">
        <v>6433389541</v>
      </c>
      <c r="D21" s="60">
        <v>1488941200</v>
      </c>
      <c r="E21" s="60">
        <v>0</v>
      </c>
      <c r="F21" s="60">
        <v>476685000</v>
      </c>
      <c r="G21" s="60">
        <v>4467763341</v>
      </c>
    </row>
    <row r="22" spans="1:7" s="17" customFormat="1" ht="15.75">
      <c r="A22" s="4">
        <v>3</v>
      </c>
      <c r="B22" s="27" t="s">
        <v>166</v>
      </c>
      <c r="C22" s="59">
        <v>79052635972</v>
      </c>
      <c r="D22" s="59">
        <v>6502913659</v>
      </c>
      <c r="E22" s="59">
        <v>4470135446</v>
      </c>
      <c r="F22" s="59">
        <v>44760932519</v>
      </c>
      <c r="G22" s="59">
        <v>23318654348</v>
      </c>
    </row>
    <row r="23" spans="1:7" ht="15.75">
      <c r="A23" s="9"/>
      <c r="B23" s="29" t="s">
        <v>157</v>
      </c>
      <c r="C23" s="60">
        <v>4934697403</v>
      </c>
      <c r="D23" s="60">
        <v>819958986</v>
      </c>
      <c r="E23" s="60">
        <v>933198125</v>
      </c>
      <c r="F23" s="60">
        <v>1314957657</v>
      </c>
      <c r="G23" s="60">
        <v>1866582635</v>
      </c>
    </row>
    <row r="24" spans="1:7" ht="15.75">
      <c r="A24" s="9"/>
      <c r="B24" s="29" t="s">
        <v>167</v>
      </c>
      <c r="C24" s="60">
        <v>70598544373</v>
      </c>
      <c r="D24" s="60">
        <v>4657516673</v>
      </c>
      <c r="E24" s="60">
        <v>3296599821</v>
      </c>
      <c r="F24" s="60">
        <v>42821503433</v>
      </c>
      <c r="G24" s="60">
        <v>19822924446</v>
      </c>
    </row>
    <row r="25" spans="1:7" s="17" customFormat="1" ht="15.75">
      <c r="A25" s="9"/>
      <c r="B25" s="29" t="s">
        <v>168</v>
      </c>
      <c r="C25" s="60">
        <v>3519394196</v>
      </c>
      <c r="D25" s="60">
        <v>1025438000</v>
      </c>
      <c r="E25" s="60">
        <v>240337500</v>
      </c>
      <c r="F25" s="60">
        <v>624471429</v>
      </c>
      <c r="G25" s="60">
        <v>1629147267</v>
      </c>
    </row>
    <row r="26" spans="1:7" s="17" customFormat="1" ht="15.75">
      <c r="A26" s="4">
        <v>4</v>
      </c>
      <c r="B26" s="27" t="s">
        <v>10</v>
      </c>
      <c r="C26" s="59">
        <v>902851002723</v>
      </c>
      <c r="D26" s="59">
        <v>144325763536</v>
      </c>
      <c r="E26" s="59">
        <v>167727941188</v>
      </c>
      <c r="F26" s="59">
        <v>545680676806</v>
      </c>
      <c r="G26" s="59">
        <v>45116621193</v>
      </c>
    </row>
    <row r="27" spans="1:7" ht="15.75">
      <c r="A27" s="9"/>
      <c r="B27" s="29" t="s">
        <v>157</v>
      </c>
      <c r="C27" s="60">
        <v>213773832040</v>
      </c>
      <c r="D27" s="60">
        <v>36068402138</v>
      </c>
      <c r="E27" s="60">
        <v>92520571054</v>
      </c>
      <c r="F27" s="60">
        <v>76356096399</v>
      </c>
      <c r="G27" s="60">
        <v>8828762449</v>
      </c>
    </row>
    <row r="28" spans="1:7" ht="15.75">
      <c r="A28" s="9"/>
      <c r="B28" s="29" t="s">
        <v>169</v>
      </c>
      <c r="C28" s="60">
        <v>683785844789</v>
      </c>
      <c r="D28" s="60">
        <v>106940195798</v>
      </c>
      <c r="E28" s="60">
        <v>75207370134</v>
      </c>
      <c r="F28" s="60">
        <v>469138018407</v>
      </c>
      <c r="G28" s="60">
        <v>32500260450</v>
      </c>
    </row>
    <row r="29" spans="1:7" s="17" customFormat="1" ht="15.75">
      <c r="A29" s="9"/>
      <c r="B29" s="29" t="s">
        <v>170</v>
      </c>
      <c r="C29" s="60">
        <v>5291325894</v>
      </c>
      <c r="D29" s="60">
        <v>1317165600</v>
      </c>
      <c r="E29" s="60">
        <v>0</v>
      </c>
      <c r="F29" s="60">
        <v>186562000</v>
      </c>
      <c r="G29" s="60">
        <v>3787598294</v>
      </c>
    </row>
    <row r="30" spans="1:7" s="17" customFormat="1" ht="15.75">
      <c r="A30" s="4">
        <v>5</v>
      </c>
      <c r="B30" s="27" t="s">
        <v>11</v>
      </c>
      <c r="C30" s="59">
        <v>319577425011</v>
      </c>
      <c r="D30" s="59">
        <v>51388470720</v>
      </c>
      <c r="E30" s="59">
        <v>41266791412</v>
      </c>
      <c r="F30" s="59">
        <v>194043993753</v>
      </c>
      <c r="G30" s="59">
        <v>32878169126</v>
      </c>
    </row>
    <row r="31" spans="1:7" ht="15.75">
      <c r="A31" s="9"/>
      <c r="B31" s="29" t="s">
        <v>157</v>
      </c>
      <c r="C31" s="60">
        <v>243240959852</v>
      </c>
      <c r="D31" s="60">
        <v>41183741460</v>
      </c>
      <c r="E31" s="60">
        <v>39489007535</v>
      </c>
      <c r="F31" s="60">
        <v>151825869020</v>
      </c>
      <c r="G31" s="60">
        <v>10742341837</v>
      </c>
    </row>
    <row r="32" spans="1:7" ht="15.75">
      <c r="A32" s="9"/>
      <c r="B32" s="29" t="s">
        <v>171</v>
      </c>
      <c r="C32" s="60">
        <v>72240329276</v>
      </c>
      <c r="D32" s="60">
        <v>9391912535</v>
      </c>
      <c r="E32" s="60">
        <v>1777783877</v>
      </c>
      <c r="F32" s="60">
        <v>39675745082</v>
      </c>
      <c r="G32" s="60">
        <v>21394887782</v>
      </c>
    </row>
    <row r="33" spans="1:7" s="17" customFormat="1" ht="15.75">
      <c r="A33" s="9"/>
      <c r="B33" s="29" t="s">
        <v>172</v>
      </c>
      <c r="C33" s="60">
        <v>4096135883</v>
      </c>
      <c r="D33" s="60">
        <v>812816725</v>
      </c>
      <c r="E33" s="60">
        <v>0</v>
      </c>
      <c r="F33" s="60">
        <v>2542379651</v>
      </c>
      <c r="G33" s="60">
        <v>740939507</v>
      </c>
    </row>
    <row r="34" spans="1:7" s="17" customFormat="1" ht="15.75">
      <c r="A34" s="4">
        <v>6</v>
      </c>
      <c r="B34" s="27" t="s">
        <v>12</v>
      </c>
      <c r="C34" s="59">
        <v>259367941015</v>
      </c>
      <c r="D34" s="59">
        <v>24588890945</v>
      </c>
      <c r="E34" s="59">
        <v>19783756408</v>
      </c>
      <c r="F34" s="59">
        <v>96787338653</v>
      </c>
      <c r="G34" s="59">
        <v>118207955009</v>
      </c>
    </row>
    <row r="35" spans="1:7" ht="15.75">
      <c r="A35" s="9"/>
      <c r="B35" s="29" t="s">
        <v>157</v>
      </c>
      <c r="C35" s="60">
        <v>77746473795</v>
      </c>
      <c r="D35" s="60">
        <v>12855985660</v>
      </c>
      <c r="E35" s="60">
        <v>15219892801</v>
      </c>
      <c r="F35" s="60">
        <v>27770613495</v>
      </c>
      <c r="G35" s="60">
        <v>21899981839</v>
      </c>
    </row>
    <row r="36" spans="1:7" ht="15.75">
      <c r="A36" s="9"/>
      <c r="B36" s="29" t="s">
        <v>173</v>
      </c>
      <c r="C36" s="60">
        <v>177075481112</v>
      </c>
      <c r="D36" s="60">
        <v>10206070777</v>
      </c>
      <c r="E36" s="60">
        <v>4563863607</v>
      </c>
      <c r="F36" s="60">
        <v>68862536158</v>
      </c>
      <c r="G36" s="60">
        <v>93443010570</v>
      </c>
    </row>
    <row r="37" spans="1:7" s="17" customFormat="1" ht="15.75">
      <c r="A37" s="9"/>
      <c r="B37" s="29" t="s">
        <v>174</v>
      </c>
      <c r="C37" s="60">
        <v>4545986108</v>
      </c>
      <c r="D37" s="60">
        <v>1526834508</v>
      </c>
      <c r="E37" s="60">
        <v>0</v>
      </c>
      <c r="F37" s="60">
        <v>154189000</v>
      </c>
      <c r="G37" s="60">
        <v>2864962600</v>
      </c>
    </row>
    <row r="38" spans="1:7" s="17" customFormat="1" ht="15.75">
      <c r="A38" s="4">
        <v>7</v>
      </c>
      <c r="B38" s="27" t="s">
        <v>13</v>
      </c>
      <c r="C38" s="59">
        <v>2292445238232</v>
      </c>
      <c r="D38" s="59">
        <v>1172199078846</v>
      </c>
      <c r="E38" s="59">
        <v>290352640625</v>
      </c>
      <c r="F38" s="59">
        <v>612067829650</v>
      </c>
      <c r="G38" s="59">
        <v>217825689111</v>
      </c>
    </row>
    <row r="39" spans="1:7" ht="15.75">
      <c r="A39" s="9"/>
      <c r="B39" s="29" t="s">
        <v>157</v>
      </c>
      <c r="C39" s="60">
        <v>371966425583</v>
      </c>
      <c r="D39" s="60">
        <v>61190340449</v>
      </c>
      <c r="E39" s="60">
        <v>214872798376</v>
      </c>
      <c r="F39" s="60">
        <v>71472376117</v>
      </c>
      <c r="G39" s="60">
        <v>24430910641</v>
      </c>
    </row>
    <row r="40" spans="1:7" ht="15.75">
      <c r="A40" s="9"/>
      <c r="B40" s="29" t="s">
        <v>175</v>
      </c>
      <c r="C40" s="60">
        <v>855019102863</v>
      </c>
      <c r="D40" s="60">
        <v>53471990953</v>
      </c>
      <c r="E40" s="60">
        <v>74628308749</v>
      </c>
      <c r="F40" s="60">
        <v>540027765133</v>
      </c>
      <c r="G40" s="60">
        <v>186891038028</v>
      </c>
    </row>
    <row r="41" spans="1:7" ht="15.75">
      <c r="A41" s="9"/>
      <c r="B41" s="29" t="s">
        <v>159</v>
      </c>
      <c r="C41" s="60">
        <v>1040067839716</v>
      </c>
      <c r="D41" s="60">
        <v>1040067839716</v>
      </c>
      <c r="E41" s="60">
        <v>0</v>
      </c>
      <c r="F41" s="60">
        <v>0</v>
      </c>
      <c r="G41" s="60">
        <v>0</v>
      </c>
    </row>
    <row r="42" spans="1:7" ht="15.75">
      <c r="A42" s="9"/>
      <c r="B42" s="29" t="s">
        <v>160</v>
      </c>
      <c r="C42" s="60">
        <v>13141634728</v>
      </c>
      <c r="D42" s="60">
        <v>13141634728</v>
      </c>
      <c r="E42" s="60">
        <v>0</v>
      </c>
      <c r="F42" s="60">
        <v>0</v>
      </c>
      <c r="G42" s="60">
        <v>0</v>
      </c>
    </row>
    <row r="43" spans="1:7" s="17" customFormat="1" ht="15.75">
      <c r="A43" s="9"/>
      <c r="B43" s="29" t="s">
        <v>176</v>
      </c>
      <c r="C43" s="60">
        <v>12250235342</v>
      </c>
      <c r="D43" s="60">
        <v>4327273000</v>
      </c>
      <c r="E43" s="60">
        <v>851533500</v>
      </c>
      <c r="F43" s="60">
        <v>567688400</v>
      </c>
      <c r="G43" s="60">
        <v>6503740442</v>
      </c>
    </row>
    <row r="44" spans="1:7" s="17" customFormat="1" ht="15.75">
      <c r="A44" s="4">
        <v>8</v>
      </c>
      <c r="B44" s="27" t="s">
        <v>14</v>
      </c>
      <c r="C44" s="59">
        <v>1696074376254</v>
      </c>
      <c r="D44" s="59">
        <v>1221621561505</v>
      </c>
      <c r="E44" s="59">
        <v>90548993636</v>
      </c>
      <c r="F44" s="59">
        <v>284218147973</v>
      </c>
      <c r="G44" s="59">
        <v>99685673140</v>
      </c>
    </row>
    <row r="45" spans="1:7" ht="15.75">
      <c r="A45" s="9"/>
      <c r="B45" s="29" t="s">
        <v>157</v>
      </c>
      <c r="C45" s="60">
        <v>208590261944</v>
      </c>
      <c r="D45" s="60">
        <v>31482721616</v>
      </c>
      <c r="E45" s="60">
        <v>76573698207</v>
      </c>
      <c r="F45" s="60">
        <v>86742428866</v>
      </c>
      <c r="G45" s="60">
        <v>13791413255</v>
      </c>
    </row>
    <row r="46" spans="1:7" ht="15.75">
      <c r="A46" s="9"/>
      <c r="B46" s="29" t="s">
        <v>177</v>
      </c>
      <c r="C46" s="60">
        <v>307565366022</v>
      </c>
      <c r="D46" s="60">
        <v>14562370901</v>
      </c>
      <c r="E46" s="60">
        <v>13841895429</v>
      </c>
      <c r="F46" s="60">
        <v>196881489607</v>
      </c>
      <c r="G46" s="60">
        <v>82279610085</v>
      </c>
    </row>
    <row r="47" spans="1:7" ht="15.75">
      <c r="A47" s="9"/>
      <c r="B47" s="29" t="s">
        <v>162</v>
      </c>
      <c r="C47" s="60">
        <v>1174568783988</v>
      </c>
      <c r="D47" s="60">
        <v>1174568783988</v>
      </c>
      <c r="E47" s="60">
        <v>0</v>
      </c>
      <c r="F47" s="60">
        <v>0</v>
      </c>
      <c r="G47" s="60">
        <v>0</v>
      </c>
    </row>
    <row r="48" spans="1:7" s="17" customFormat="1" ht="15.75">
      <c r="A48" s="9"/>
      <c r="B48" s="29" t="s">
        <v>178</v>
      </c>
      <c r="C48" s="60">
        <v>5349964300</v>
      </c>
      <c r="D48" s="60">
        <v>1007685000</v>
      </c>
      <c r="E48" s="60">
        <v>133400000</v>
      </c>
      <c r="F48" s="60">
        <v>594229500</v>
      </c>
      <c r="G48" s="60">
        <v>3614649800</v>
      </c>
    </row>
    <row r="49" spans="1:7" s="17" customFormat="1" ht="15.75">
      <c r="A49" s="4">
        <v>9</v>
      </c>
      <c r="B49" s="27" t="s">
        <v>15</v>
      </c>
      <c r="C49" s="59">
        <v>64221450407</v>
      </c>
      <c r="D49" s="59">
        <v>4762293807</v>
      </c>
      <c r="E49" s="59">
        <v>2540658012</v>
      </c>
      <c r="F49" s="59">
        <v>37245389650</v>
      </c>
      <c r="G49" s="59">
        <v>19673108938</v>
      </c>
    </row>
    <row r="50" spans="1:7" ht="15.75">
      <c r="A50" s="9"/>
      <c r="B50" s="29" t="s">
        <v>157</v>
      </c>
      <c r="C50" s="60">
        <v>2186213934</v>
      </c>
      <c r="D50" s="60">
        <v>269600833</v>
      </c>
      <c r="E50" s="60">
        <v>694283637</v>
      </c>
      <c r="F50" s="60">
        <v>367864501</v>
      </c>
      <c r="G50" s="60">
        <v>854464963</v>
      </c>
    </row>
    <row r="51" spans="1:7" ht="15.75">
      <c r="A51" s="9"/>
      <c r="B51" s="29" t="s">
        <v>179</v>
      </c>
      <c r="C51" s="60">
        <v>58825069486</v>
      </c>
      <c r="D51" s="60">
        <v>3973537974</v>
      </c>
      <c r="E51" s="60">
        <v>1846374375</v>
      </c>
      <c r="F51" s="60">
        <v>36757525149</v>
      </c>
      <c r="G51" s="60">
        <v>16247631988</v>
      </c>
    </row>
    <row r="52" spans="1:7" ht="15.75">
      <c r="A52" s="8"/>
      <c r="B52" s="29" t="s">
        <v>180</v>
      </c>
      <c r="C52" s="98">
        <v>3210166987</v>
      </c>
      <c r="D52" s="98">
        <v>519155000</v>
      </c>
      <c r="E52" s="98">
        <v>0</v>
      </c>
      <c r="F52" s="98">
        <v>120000000</v>
      </c>
      <c r="G52" s="98">
        <v>2571011987</v>
      </c>
    </row>
  </sheetData>
  <sheetProtection/>
  <mergeCells count="2">
    <mergeCell ref="A2:G2"/>
    <mergeCell ref="A3:G3"/>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52"/>
  <sheetViews>
    <sheetView zoomScalePageLayoutView="0" workbookViewId="0" topLeftCell="A1">
      <selection activeCell="F9" sqref="F9"/>
    </sheetView>
  </sheetViews>
  <sheetFormatPr defaultColWidth="9.140625" defaultRowHeight="15"/>
  <cols>
    <col min="1" max="1" width="5.00390625" style="0" bestFit="1" customWidth="1"/>
    <col min="2" max="2" width="35.00390625" style="0" customWidth="1"/>
    <col min="3" max="3" width="21.28125" style="0" customWidth="1"/>
    <col min="4" max="4" width="21.140625" style="0" customWidth="1"/>
    <col min="5" max="5" width="20.7109375" style="0" customWidth="1"/>
    <col min="6" max="6" width="21.7109375" style="0" customWidth="1"/>
    <col min="7" max="7" width="22.00390625" style="0" customWidth="1"/>
    <col min="8" max="8" width="20.421875" style="0" bestFit="1" customWidth="1"/>
    <col min="9" max="9" width="13.7109375" style="0" customWidth="1"/>
    <col min="10" max="10" width="17.140625" style="0" customWidth="1"/>
  </cols>
  <sheetData>
    <row r="1" ht="15">
      <c r="J1" t="s">
        <v>2972</v>
      </c>
    </row>
    <row r="2" spans="1:10" ht="15">
      <c r="A2" s="223" t="s">
        <v>2973</v>
      </c>
      <c r="B2" s="223"/>
      <c r="C2" s="223"/>
      <c r="D2" s="223"/>
      <c r="E2" s="223"/>
      <c r="F2" s="223"/>
      <c r="G2" s="223"/>
      <c r="H2" s="223"/>
      <c r="I2" s="223"/>
      <c r="J2" s="223"/>
    </row>
    <row r="3" spans="1:10" ht="15.75">
      <c r="A3" s="212" t="str">
        <f>'[1]B10'!A3:F3</f>
        <v>TỪ NGÀY 01/01/2019 ĐẾN HẾT NGÀY 31/5/2019</v>
      </c>
      <c r="B3" s="212"/>
      <c r="C3" s="212"/>
      <c r="D3" s="212"/>
      <c r="E3" s="212"/>
      <c r="F3" s="212"/>
      <c r="G3" s="212"/>
      <c r="H3" s="212"/>
      <c r="I3" s="212"/>
      <c r="J3" s="212"/>
    </row>
    <row r="4" spans="1:10" ht="15">
      <c r="A4" s="99"/>
      <c r="B4" s="1"/>
      <c r="C4" s="1"/>
      <c r="D4" s="1"/>
      <c r="E4" s="2"/>
      <c r="F4" s="2"/>
      <c r="G4" s="2"/>
      <c r="H4" s="2"/>
      <c r="I4" s="1"/>
      <c r="J4" s="1" t="s">
        <v>2974</v>
      </c>
    </row>
    <row r="5" spans="1:10" ht="15">
      <c r="A5" s="224" t="s">
        <v>2807</v>
      </c>
      <c r="B5" s="224" t="s">
        <v>2975</v>
      </c>
      <c r="C5" s="226" t="s">
        <v>2854</v>
      </c>
      <c r="D5" s="226"/>
      <c r="E5" s="226" t="s">
        <v>2810</v>
      </c>
      <c r="F5" s="226"/>
      <c r="G5" s="226"/>
      <c r="H5" s="226"/>
      <c r="I5" s="226" t="s">
        <v>2976</v>
      </c>
      <c r="J5" s="226"/>
    </row>
    <row r="6" spans="1:10" ht="15">
      <c r="A6" s="225"/>
      <c r="B6" s="225"/>
      <c r="C6" s="137" t="s">
        <v>2858</v>
      </c>
      <c r="D6" s="190" t="s">
        <v>2977</v>
      </c>
      <c r="E6" s="190" t="s">
        <v>2978</v>
      </c>
      <c r="F6" s="190" t="s">
        <v>2979</v>
      </c>
      <c r="G6" s="190" t="s">
        <v>2980</v>
      </c>
      <c r="H6" s="190" t="s">
        <v>2981</v>
      </c>
      <c r="I6" s="190" t="s">
        <v>2858</v>
      </c>
      <c r="J6" s="190" t="s">
        <v>2977</v>
      </c>
    </row>
    <row r="7" spans="1:10" ht="15">
      <c r="A7" s="57" t="s">
        <v>2812</v>
      </c>
      <c r="B7" s="57" t="s">
        <v>2813</v>
      </c>
      <c r="C7" s="57">
        <v>1</v>
      </c>
      <c r="D7" s="57">
        <v>2</v>
      </c>
      <c r="E7" s="57" t="s">
        <v>2982</v>
      </c>
      <c r="F7" s="57">
        <v>4</v>
      </c>
      <c r="G7" s="57">
        <v>5</v>
      </c>
      <c r="H7" s="57">
        <v>6</v>
      </c>
      <c r="I7" s="57" t="s">
        <v>2983</v>
      </c>
      <c r="J7" s="57" t="s">
        <v>2984</v>
      </c>
    </row>
    <row r="8" spans="1:10" s="195" customFormat="1" ht="15">
      <c r="A8" s="191" t="s">
        <v>2812</v>
      </c>
      <c r="B8" s="192" t="s">
        <v>2985</v>
      </c>
      <c r="C8" s="193">
        <v>17486573000000</v>
      </c>
      <c r="D8" s="193">
        <v>17486573000000</v>
      </c>
      <c r="E8" s="193">
        <v>6606109374264</v>
      </c>
      <c r="F8" s="193">
        <v>3448797983515</v>
      </c>
      <c r="G8" s="193">
        <v>1645503128291</v>
      </c>
      <c r="H8" s="193">
        <v>1511808262458</v>
      </c>
      <c r="I8" s="194">
        <f>E8/C8</f>
        <v>0.3777818200435271</v>
      </c>
      <c r="J8" s="194">
        <f>E8/D8</f>
        <v>0.3777818200435271</v>
      </c>
    </row>
    <row r="9" spans="1:10" s="195" customFormat="1" ht="15">
      <c r="A9" s="196" t="s">
        <v>0</v>
      </c>
      <c r="B9" s="197" t="s">
        <v>2829</v>
      </c>
      <c r="C9" s="198">
        <v>5609869000000</v>
      </c>
      <c r="D9" s="198">
        <v>5609869000000</v>
      </c>
      <c r="E9" s="198">
        <v>4053651116282</v>
      </c>
      <c r="F9" s="198">
        <v>2479236222787</v>
      </c>
      <c r="G9" s="198">
        <v>369250428188</v>
      </c>
      <c r="H9" s="198">
        <v>1205164465307</v>
      </c>
      <c r="I9" s="199">
        <f>E9/C9</f>
        <v>0.722592829936314</v>
      </c>
      <c r="J9" s="199">
        <f>E9/D9</f>
        <v>0.722592829936314</v>
      </c>
    </row>
    <row r="10" spans="1:10" s="195" customFormat="1" ht="28.5">
      <c r="A10" s="196">
        <v>1</v>
      </c>
      <c r="B10" s="197" t="s">
        <v>2986</v>
      </c>
      <c r="C10" s="198">
        <v>5609869000000</v>
      </c>
      <c r="D10" s="198">
        <v>5609869000000</v>
      </c>
      <c r="E10" s="198">
        <v>3956963116282</v>
      </c>
      <c r="F10" s="198">
        <v>2382548222787</v>
      </c>
      <c r="G10" s="198">
        <v>369250428188</v>
      </c>
      <c r="H10" s="198">
        <v>1205164465307</v>
      </c>
      <c r="I10" s="199">
        <f>E10/C10</f>
        <v>0.7053574898597453</v>
      </c>
      <c r="J10" s="199">
        <f>E10/D10</f>
        <v>0.7053574898597453</v>
      </c>
    </row>
    <row r="11" spans="1:10" s="195" customFormat="1" ht="15">
      <c r="A11" s="200" t="s">
        <v>2924</v>
      </c>
      <c r="B11" s="201" t="s">
        <v>2987</v>
      </c>
      <c r="C11" s="202"/>
      <c r="D11" s="202"/>
      <c r="E11" s="202">
        <v>36281309600</v>
      </c>
      <c r="F11" s="202">
        <v>34687629600</v>
      </c>
      <c r="G11" s="202">
        <v>1593680000</v>
      </c>
      <c r="H11" s="202">
        <v>0</v>
      </c>
      <c r="I11" s="203"/>
      <c r="J11" s="203"/>
    </row>
    <row r="12" spans="1:10" s="195" customFormat="1" ht="15">
      <c r="A12" s="200" t="s">
        <v>2926</v>
      </c>
      <c r="B12" s="201" t="s">
        <v>2988</v>
      </c>
      <c r="C12" s="202"/>
      <c r="D12" s="202"/>
      <c r="E12" s="202">
        <v>18573760000</v>
      </c>
      <c r="F12" s="202">
        <v>16221676000</v>
      </c>
      <c r="G12" s="202">
        <v>2352084000</v>
      </c>
      <c r="H12" s="202">
        <v>0</v>
      </c>
      <c r="I12" s="203"/>
      <c r="J12" s="203"/>
    </row>
    <row r="13" spans="1:10" s="195" customFormat="1" ht="15">
      <c r="A13" s="200" t="s">
        <v>2928</v>
      </c>
      <c r="B13" s="201" t="s">
        <v>2989</v>
      </c>
      <c r="C13" s="202"/>
      <c r="D13" s="202"/>
      <c r="E13" s="202">
        <v>619103829401</v>
      </c>
      <c r="F13" s="202">
        <v>194988664100</v>
      </c>
      <c r="G13" s="202">
        <v>66558261770</v>
      </c>
      <c r="H13" s="202">
        <v>357556903531</v>
      </c>
      <c r="I13" s="203"/>
      <c r="J13" s="203"/>
    </row>
    <row r="14" spans="1:10" s="195" customFormat="1" ht="15">
      <c r="A14" s="200" t="s">
        <v>2930</v>
      </c>
      <c r="B14" s="201" t="s">
        <v>2990</v>
      </c>
      <c r="C14" s="202"/>
      <c r="D14" s="202"/>
      <c r="E14" s="202">
        <v>4361433000</v>
      </c>
      <c r="F14" s="202">
        <v>4361433000</v>
      </c>
      <c r="G14" s="202">
        <v>0</v>
      </c>
      <c r="H14" s="202">
        <v>0</v>
      </c>
      <c r="I14" s="203"/>
      <c r="J14" s="203"/>
    </row>
    <row r="15" spans="1:10" s="195" customFormat="1" ht="15">
      <c r="A15" s="200" t="s">
        <v>2932</v>
      </c>
      <c r="B15" s="201" t="s">
        <v>2991</v>
      </c>
      <c r="C15" s="202"/>
      <c r="D15" s="202"/>
      <c r="E15" s="202">
        <v>90199768900</v>
      </c>
      <c r="F15" s="202">
        <v>87687873900</v>
      </c>
      <c r="G15" s="202">
        <v>0</v>
      </c>
      <c r="H15" s="202">
        <v>2511895000</v>
      </c>
      <c r="I15" s="203"/>
      <c r="J15" s="203"/>
    </row>
    <row r="16" spans="1:10" s="195" customFormat="1" ht="15">
      <c r="A16" s="200" t="s">
        <v>2934</v>
      </c>
      <c r="B16" s="201" t="s">
        <v>2992</v>
      </c>
      <c r="C16" s="202"/>
      <c r="D16" s="202"/>
      <c r="E16" s="202">
        <v>211899111767</v>
      </c>
      <c r="F16" s="202">
        <v>124648670598</v>
      </c>
      <c r="G16" s="202">
        <v>20334855000</v>
      </c>
      <c r="H16" s="202">
        <v>66915586169</v>
      </c>
      <c r="I16" s="203"/>
      <c r="J16" s="203"/>
    </row>
    <row r="17" spans="1:10" s="195" customFormat="1" ht="21.75" customHeight="1">
      <c r="A17" s="200" t="s">
        <v>2993</v>
      </c>
      <c r="B17" s="201" t="s">
        <v>2994</v>
      </c>
      <c r="C17" s="202"/>
      <c r="D17" s="202"/>
      <c r="E17" s="202">
        <v>550000000</v>
      </c>
      <c r="F17" s="202">
        <v>0</v>
      </c>
      <c r="G17" s="202">
        <v>550000000</v>
      </c>
      <c r="H17" s="202">
        <v>0</v>
      </c>
      <c r="I17" s="203"/>
      <c r="J17" s="203"/>
    </row>
    <row r="18" spans="1:10" s="195" customFormat="1" ht="15">
      <c r="A18" s="200" t="s">
        <v>2995</v>
      </c>
      <c r="B18" s="201" t="s">
        <v>2996</v>
      </c>
      <c r="C18" s="202"/>
      <c r="D18" s="202"/>
      <c r="E18" s="202">
        <v>20207241200</v>
      </c>
      <c r="F18" s="202">
        <v>18979997200</v>
      </c>
      <c r="G18" s="202">
        <v>437244000</v>
      </c>
      <c r="H18" s="202">
        <v>790000000</v>
      </c>
      <c r="I18" s="203"/>
      <c r="J18" s="203"/>
    </row>
    <row r="19" spans="1:10" s="195" customFormat="1" ht="15">
      <c r="A19" s="200" t="s">
        <v>2997</v>
      </c>
      <c r="B19" s="201" t="s">
        <v>2998</v>
      </c>
      <c r="C19" s="202"/>
      <c r="D19" s="202"/>
      <c r="E19" s="202">
        <v>8161349000</v>
      </c>
      <c r="F19" s="202">
        <v>3842149000</v>
      </c>
      <c r="G19" s="202">
        <v>1440000000</v>
      </c>
      <c r="H19" s="202">
        <v>2879200000</v>
      </c>
      <c r="I19" s="203"/>
      <c r="J19" s="203"/>
    </row>
    <row r="20" spans="1:10" s="195" customFormat="1" ht="15">
      <c r="A20" s="200" t="s">
        <v>2999</v>
      </c>
      <c r="B20" s="201" t="s">
        <v>3000</v>
      </c>
      <c r="C20" s="202"/>
      <c r="D20" s="202"/>
      <c r="E20" s="202">
        <v>2613642577013</v>
      </c>
      <c r="F20" s="202">
        <v>1772994325568</v>
      </c>
      <c r="G20" s="202">
        <v>252664083258</v>
      </c>
      <c r="H20" s="202">
        <v>587984168187</v>
      </c>
      <c r="I20" s="203"/>
      <c r="J20" s="203"/>
    </row>
    <row r="21" spans="1:10" s="195" customFormat="1" ht="30">
      <c r="A21" s="200" t="s">
        <v>3001</v>
      </c>
      <c r="B21" s="201" t="s">
        <v>3002</v>
      </c>
      <c r="C21" s="202"/>
      <c r="D21" s="202"/>
      <c r="E21" s="202">
        <v>321559202401</v>
      </c>
      <c r="F21" s="202">
        <v>118650106821</v>
      </c>
      <c r="G21" s="202">
        <v>23320220160</v>
      </c>
      <c r="H21" s="202">
        <v>179588875420</v>
      </c>
      <c r="I21" s="203"/>
      <c r="J21" s="203"/>
    </row>
    <row r="22" spans="1:10" s="195" customFormat="1" ht="15">
      <c r="A22" s="200" t="s">
        <v>3003</v>
      </c>
      <c r="B22" s="201" t="s">
        <v>3004</v>
      </c>
      <c r="C22" s="202"/>
      <c r="D22" s="202"/>
      <c r="E22" s="202">
        <v>9283534000</v>
      </c>
      <c r="F22" s="202">
        <v>5485697000</v>
      </c>
      <c r="G22" s="202">
        <v>0</v>
      </c>
      <c r="H22" s="202">
        <v>3797837000</v>
      </c>
      <c r="I22" s="203"/>
      <c r="J22" s="203"/>
    </row>
    <row r="23" spans="1:10" s="195" customFormat="1" ht="15">
      <c r="A23" s="200" t="s">
        <v>3005</v>
      </c>
      <c r="B23" s="201" t="s">
        <v>3006</v>
      </c>
      <c r="C23" s="202"/>
      <c r="D23" s="202"/>
      <c r="E23" s="202">
        <v>3140000000</v>
      </c>
      <c r="F23" s="202">
        <v>0</v>
      </c>
      <c r="G23" s="202">
        <v>0</v>
      </c>
      <c r="H23" s="202">
        <v>3140000000</v>
      </c>
      <c r="I23" s="203"/>
      <c r="J23" s="203"/>
    </row>
    <row r="24" spans="1:10" s="195" customFormat="1" ht="28.5">
      <c r="A24" s="196">
        <v>2</v>
      </c>
      <c r="B24" s="197" t="s">
        <v>3007</v>
      </c>
      <c r="C24" s="198"/>
      <c r="D24" s="198"/>
      <c r="E24" s="198">
        <v>96688000000</v>
      </c>
      <c r="F24" s="198">
        <v>96688000000</v>
      </c>
      <c r="G24" s="198">
        <v>0</v>
      </c>
      <c r="H24" s="198">
        <v>0</v>
      </c>
      <c r="I24" s="199"/>
      <c r="J24" s="199"/>
    </row>
    <row r="25" spans="1:10" s="195" customFormat="1" ht="15">
      <c r="A25" s="196">
        <v>3</v>
      </c>
      <c r="B25" s="197" t="s">
        <v>3008</v>
      </c>
      <c r="C25" s="198"/>
      <c r="D25" s="198"/>
      <c r="E25" s="198">
        <v>0</v>
      </c>
      <c r="F25" s="198"/>
      <c r="G25" s="198">
        <v>0</v>
      </c>
      <c r="H25" s="198"/>
      <c r="I25" s="199"/>
      <c r="J25" s="199"/>
    </row>
    <row r="26" spans="1:10" s="195" customFormat="1" ht="15">
      <c r="A26" s="196" t="s">
        <v>1</v>
      </c>
      <c r="B26" s="197" t="s">
        <v>3009</v>
      </c>
      <c r="C26" s="198">
        <v>41800000000</v>
      </c>
      <c r="D26" s="198">
        <v>41800000000</v>
      </c>
      <c r="E26" s="198">
        <v>1914732000</v>
      </c>
      <c r="F26" s="198">
        <v>1914732000</v>
      </c>
      <c r="G26" s="198">
        <v>0</v>
      </c>
      <c r="H26" s="198">
        <v>0</v>
      </c>
      <c r="I26" s="199">
        <f aca="true" t="shared" si="0" ref="I26:I41">E26/C26</f>
        <v>0.04580698564593302</v>
      </c>
      <c r="J26" s="199">
        <f aca="true" t="shared" si="1" ref="J26:J41">E26/D26</f>
        <v>0.04580698564593302</v>
      </c>
    </row>
    <row r="27" spans="1:10" s="195" customFormat="1" ht="15">
      <c r="A27" s="196" t="s">
        <v>2</v>
      </c>
      <c r="B27" s="197" t="s">
        <v>2830</v>
      </c>
      <c r="C27" s="198">
        <v>9356255000000</v>
      </c>
      <c r="D27" s="198">
        <v>9356255000000</v>
      </c>
      <c r="E27" s="198">
        <v>2550543525982</v>
      </c>
      <c r="F27" s="198">
        <v>967647028728</v>
      </c>
      <c r="G27" s="198">
        <v>1276252700103</v>
      </c>
      <c r="H27" s="198">
        <v>306643797151</v>
      </c>
      <c r="I27" s="199">
        <f t="shared" si="0"/>
        <v>0.27260303679004044</v>
      </c>
      <c r="J27" s="199">
        <f t="shared" si="1"/>
        <v>0.27260303679004044</v>
      </c>
    </row>
    <row r="28" spans="1:10" s="195" customFormat="1" ht="15">
      <c r="A28" s="200" t="s">
        <v>2259</v>
      </c>
      <c r="B28" s="201" t="s">
        <v>2987</v>
      </c>
      <c r="C28" s="202">
        <v>168101000000</v>
      </c>
      <c r="D28" s="202">
        <v>168101000000</v>
      </c>
      <c r="E28" s="202">
        <v>58624258310</v>
      </c>
      <c r="F28" s="202">
        <v>19782000000</v>
      </c>
      <c r="G28" s="202">
        <v>19119945000</v>
      </c>
      <c r="H28" s="202">
        <v>19722313310</v>
      </c>
      <c r="I28" s="203">
        <f t="shared" si="0"/>
        <v>0.3487442567860988</v>
      </c>
      <c r="J28" s="203">
        <f t="shared" si="1"/>
        <v>0.3487442567860988</v>
      </c>
    </row>
    <row r="29" spans="1:10" s="195" customFormat="1" ht="15">
      <c r="A29" s="200" t="s">
        <v>2260</v>
      </c>
      <c r="B29" s="201" t="s">
        <v>2988</v>
      </c>
      <c r="C29" s="202">
        <v>173257000000</v>
      </c>
      <c r="D29" s="202">
        <v>173257000000</v>
      </c>
      <c r="E29" s="202">
        <v>45762797292</v>
      </c>
      <c r="F29" s="202">
        <v>9095780000</v>
      </c>
      <c r="G29" s="202">
        <v>8119680000</v>
      </c>
      <c r="H29" s="202">
        <v>28547337292</v>
      </c>
      <c r="I29" s="203">
        <f t="shared" si="0"/>
        <v>0.2641324580940453</v>
      </c>
      <c r="J29" s="203">
        <f t="shared" si="1"/>
        <v>0.2641324580940453</v>
      </c>
    </row>
    <row r="30" spans="1:10" s="195" customFormat="1" ht="15">
      <c r="A30" s="200" t="s">
        <v>2261</v>
      </c>
      <c r="B30" s="201" t="s">
        <v>2989</v>
      </c>
      <c r="C30" s="202">
        <v>3304307000000</v>
      </c>
      <c r="D30" s="202">
        <v>3304307000000</v>
      </c>
      <c r="E30" s="202">
        <v>928557920996</v>
      </c>
      <c r="F30" s="202">
        <v>166554699610</v>
      </c>
      <c r="G30" s="202">
        <v>760220505386</v>
      </c>
      <c r="H30" s="202">
        <v>1782716000</v>
      </c>
      <c r="I30" s="203">
        <f t="shared" si="0"/>
        <v>0.28101442178223757</v>
      </c>
      <c r="J30" s="203">
        <f t="shared" si="1"/>
        <v>0.28101442178223757</v>
      </c>
    </row>
    <row r="31" spans="1:10" s="195" customFormat="1" ht="15">
      <c r="A31" s="200" t="s">
        <v>2262</v>
      </c>
      <c r="B31" s="201" t="s">
        <v>2990</v>
      </c>
      <c r="C31" s="202">
        <v>52495000000</v>
      </c>
      <c r="D31" s="202">
        <v>52495000000</v>
      </c>
      <c r="E31" s="202">
        <v>16838138423</v>
      </c>
      <c r="F31" s="202">
        <v>16838138423</v>
      </c>
      <c r="G31" s="202">
        <v>0</v>
      </c>
      <c r="H31" s="202">
        <v>0</v>
      </c>
      <c r="I31" s="203">
        <f t="shared" si="0"/>
        <v>0.3207569944375655</v>
      </c>
      <c r="J31" s="203">
        <f t="shared" si="1"/>
        <v>0.3207569944375655</v>
      </c>
    </row>
    <row r="32" spans="1:10" s="195" customFormat="1" ht="15">
      <c r="A32" s="200" t="s">
        <v>2263</v>
      </c>
      <c r="B32" s="201" t="s">
        <v>2991</v>
      </c>
      <c r="C32" s="202">
        <v>601945000000</v>
      </c>
      <c r="D32" s="202">
        <v>601945000000</v>
      </c>
      <c r="E32" s="202">
        <v>181689955263</v>
      </c>
      <c r="F32" s="202">
        <v>155781137543</v>
      </c>
      <c r="G32" s="202">
        <v>23885682820</v>
      </c>
      <c r="H32" s="202">
        <v>2023134900</v>
      </c>
      <c r="I32" s="203">
        <f t="shared" si="0"/>
        <v>0.30183813348894</v>
      </c>
      <c r="J32" s="203">
        <f t="shared" si="1"/>
        <v>0.30183813348894</v>
      </c>
    </row>
    <row r="33" spans="1:10" s="195" customFormat="1" ht="15">
      <c r="A33" s="200" t="s">
        <v>2264</v>
      </c>
      <c r="B33" s="201" t="s">
        <v>2992</v>
      </c>
      <c r="C33" s="202">
        <v>242986000000</v>
      </c>
      <c r="D33" s="202">
        <v>242986000000</v>
      </c>
      <c r="E33" s="202">
        <v>77642415518</v>
      </c>
      <c r="F33" s="202">
        <v>64524590024</v>
      </c>
      <c r="G33" s="202">
        <v>9040447788</v>
      </c>
      <c r="H33" s="202">
        <v>4077377706</v>
      </c>
      <c r="I33" s="203">
        <f t="shared" si="0"/>
        <v>0.3195345226391644</v>
      </c>
      <c r="J33" s="203">
        <f t="shared" si="1"/>
        <v>0.3195345226391644</v>
      </c>
    </row>
    <row r="34" spans="1:10" s="195" customFormat="1" ht="16.5" customHeight="1">
      <c r="A34" s="200" t="s">
        <v>2265</v>
      </c>
      <c r="B34" s="201" t="s">
        <v>2994</v>
      </c>
      <c r="C34" s="202">
        <v>114799000000</v>
      </c>
      <c r="D34" s="202">
        <v>114799000000</v>
      </c>
      <c r="E34" s="202">
        <v>12674019304</v>
      </c>
      <c r="F34" s="202">
        <v>6677290649</v>
      </c>
      <c r="G34" s="202">
        <v>4334279215</v>
      </c>
      <c r="H34" s="202">
        <v>1662449440</v>
      </c>
      <c r="I34" s="203">
        <f t="shared" si="0"/>
        <v>0.11040182670580755</v>
      </c>
      <c r="J34" s="203">
        <f t="shared" si="1"/>
        <v>0.11040182670580755</v>
      </c>
    </row>
    <row r="35" spans="1:10" s="195" customFormat="1" ht="15">
      <c r="A35" s="200" t="s">
        <v>3010</v>
      </c>
      <c r="B35" s="201" t="s">
        <v>2996</v>
      </c>
      <c r="C35" s="202">
        <v>80977000000</v>
      </c>
      <c r="D35" s="202">
        <v>80977000000</v>
      </c>
      <c r="E35" s="202">
        <v>11868855197</v>
      </c>
      <c r="F35" s="202">
        <v>8756951838</v>
      </c>
      <c r="G35" s="202">
        <v>2145902359</v>
      </c>
      <c r="H35" s="202">
        <v>966001000</v>
      </c>
      <c r="I35" s="203">
        <f t="shared" si="0"/>
        <v>0.14657069534559194</v>
      </c>
      <c r="J35" s="203">
        <f t="shared" si="1"/>
        <v>0.14657069534559194</v>
      </c>
    </row>
    <row r="36" spans="1:10" s="195" customFormat="1" ht="15">
      <c r="A36" s="200" t="s">
        <v>3011</v>
      </c>
      <c r="B36" s="201" t="s">
        <v>2998</v>
      </c>
      <c r="C36" s="202">
        <v>628138000000</v>
      </c>
      <c r="D36" s="202">
        <v>628138000000</v>
      </c>
      <c r="E36" s="202">
        <v>112410811716</v>
      </c>
      <c r="F36" s="202">
        <v>24005352462</v>
      </c>
      <c r="G36" s="202">
        <v>81781508954</v>
      </c>
      <c r="H36" s="202">
        <v>6623950300</v>
      </c>
      <c r="I36" s="203">
        <f t="shared" si="0"/>
        <v>0.17895878249047184</v>
      </c>
      <c r="J36" s="203">
        <f t="shared" si="1"/>
        <v>0.17895878249047184</v>
      </c>
    </row>
    <row r="37" spans="1:10" s="195" customFormat="1" ht="15">
      <c r="A37" s="200" t="s">
        <v>3012</v>
      </c>
      <c r="B37" s="201" t="s">
        <v>3000</v>
      </c>
      <c r="C37" s="202">
        <v>2032861000000</v>
      </c>
      <c r="D37" s="202">
        <v>2032861000000</v>
      </c>
      <c r="E37" s="202">
        <v>364088365093</v>
      </c>
      <c r="F37" s="202">
        <v>261137650791</v>
      </c>
      <c r="G37" s="202">
        <v>87628017065</v>
      </c>
      <c r="H37" s="202">
        <v>15322697237</v>
      </c>
      <c r="I37" s="203">
        <f t="shared" si="0"/>
        <v>0.17910145607250078</v>
      </c>
      <c r="J37" s="203">
        <f t="shared" si="1"/>
        <v>0.17910145607250078</v>
      </c>
    </row>
    <row r="38" spans="1:10" s="195" customFormat="1" ht="30">
      <c r="A38" s="200" t="s">
        <v>3013</v>
      </c>
      <c r="B38" s="201" t="s">
        <v>3002</v>
      </c>
      <c r="C38" s="202">
        <v>1015669000000</v>
      </c>
      <c r="D38" s="202">
        <v>1015669000000</v>
      </c>
      <c r="E38" s="202">
        <v>424022192486</v>
      </c>
      <c r="F38" s="202">
        <v>125542720107</v>
      </c>
      <c r="G38" s="202">
        <v>97482316418</v>
      </c>
      <c r="H38" s="202">
        <v>200997155961</v>
      </c>
      <c r="I38" s="203">
        <f t="shared" si="0"/>
        <v>0.4174806875921191</v>
      </c>
      <c r="J38" s="203">
        <f t="shared" si="1"/>
        <v>0.4174806875921191</v>
      </c>
    </row>
    <row r="39" spans="1:10" s="195" customFormat="1" ht="15">
      <c r="A39" s="200" t="s">
        <v>3014</v>
      </c>
      <c r="B39" s="201" t="s">
        <v>3004</v>
      </c>
      <c r="C39" s="202">
        <v>401742000000</v>
      </c>
      <c r="D39" s="202">
        <v>401742000000</v>
      </c>
      <c r="E39" s="202">
        <v>223624538638</v>
      </c>
      <c r="F39" s="202">
        <v>30178625035</v>
      </c>
      <c r="G39" s="202">
        <v>174735091698</v>
      </c>
      <c r="H39" s="202">
        <v>18710821905</v>
      </c>
      <c r="I39" s="203">
        <f t="shared" si="0"/>
        <v>0.5566371916254711</v>
      </c>
      <c r="J39" s="203">
        <f t="shared" si="1"/>
        <v>0.5566371916254711</v>
      </c>
    </row>
    <row r="40" spans="1:10" s="195" customFormat="1" ht="30">
      <c r="A40" s="200" t="s">
        <v>3015</v>
      </c>
      <c r="B40" s="201" t="s">
        <v>3016</v>
      </c>
      <c r="C40" s="202">
        <v>538978000000</v>
      </c>
      <c r="D40" s="202">
        <v>538978000000</v>
      </c>
      <c r="E40" s="202">
        <v>92739257746</v>
      </c>
      <c r="F40" s="202">
        <v>78772092246</v>
      </c>
      <c r="G40" s="202">
        <v>7759323400</v>
      </c>
      <c r="H40" s="202">
        <v>6207842100</v>
      </c>
      <c r="I40" s="203">
        <f t="shared" si="0"/>
        <v>0.17206501516945033</v>
      </c>
      <c r="J40" s="203">
        <f t="shared" si="1"/>
        <v>0.17206501516945033</v>
      </c>
    </row>
    <row r="41" spans="1:10" s="195" customFormat="1" ht="15">
      <c r="A41" s="196" t="s">
        <v>188</v>
      </c>
      <c r="B41" s="197" t="s">
        <v>2832</v>
      </c>
      <c r="C41" s="198">
        <v>1000000000</v>
      </c>
      <c r="D41" s="198">
        <v>1000000000</v>
      </c>
      <c r="E41" s="198"/>
      <c r="F41" s="198"/>
      <c r="G41" s="198"/>
      <c r="H41" s="198">
        <v>0</v>
      </c>
      <c r="I41" s="199">
        <f t="shared" si="0"/>
        <v>0</v>
      </c>
      <c r="J41" s="199">
        <f t="shared" si="1"/>
        <v>0</v>
      </c>
    </row>
    <row r="42" spans="1:10" s="195" customFormat="1" ht="15">
      <c r="A42" s="196" t="s">
        <v>189</v>
      </c>
      <c r="B42" s="197" t="s">
        <v>3017</v>
      </c>
      <c r="C42" s="198"/>
      <c r="D42" s="198"/>
      <c r="E42" s="198">
        <v>0</v>
      </c>
      <c r="F42" s="198">
        <v>0</v>
      </c>
      <c r="G42" s="198">
        <v>0</v>
      </c>
      <c r="H42" s="198">
        <v>0</v>
      </c>
      <c r="I42" s="199"/>
      <c r="J42" s="199"/>
    </row>
    <row r="43" spans="1:10" s="195" customFormat="1" ht="15">
      <c r="A43" s="196" t="s">
        <v>190</v>
      </c>
      <c r="B43" s="197" t="s">
        <v>3018</v>
      </c>
      <c r="C43" s="198">
        <v>437160000000</v>
      </c>
      <c r="D43" s="198">
        <v>437160000000</v>
      </c>
      <c r="E43" s="198">
        <v>0</v>
      </c>
      <c r="F43" s="198">
        <v>0</v>
      </c>
      <c r="G43" s="198">
        <v>0</v>
      </c>
      <c r="H43" s="198">
        <v>0</v>
      </c>
      <c r="I43" s="199">
        <f>E43/C43</f>
        <v>0</v>
      </c>
      <c r="J43" s="199">
        <f>E43/D43</f>
        <v>0</v>
      </c>
    </row>
    <row r="44" spans="1:10" s="195" customFormat="1" ht="15">
      <c r="A44" s="196" t="s">
        <v>903</v>
      </c>
      <c r="B44" s="197" t="s">
        <v>3019</v>
      </c>
      <c r="C44" s="198">
        <v>2040489000000</v>
      </c>
      <c r="D44" s="198">
        <v>2040489000000</v>
      </c>
      <c r="E44" s="198"/>
      <c r="F44" s="198"/>
      <c r="G44" s="198"/>
      <c r="H44" s="198"/>
      <c r="I44" s="199">
        <f>E44/C44</f>
        <v>0</v>
      </c>
      <c r="J44" s="199">
        <f>E44/D44</f>
        <v>0</v>
      </c>
    </row>
    <row r="45" spans="1:10" s="195" customFormat="1" ht="28.5">
      <c r="A45" s="196" t="s">
        <v>2813</v>
      </c>
      <c r="B45" s="197" t="s">
        <v>3020</v>
      </c>
      <c r="C45" s="198"/>
      <c r="D45" s="198"/>
      <c r="E45" s="198"/>
      <c r="F45" s="198"/>
      <c r="G45" s="198"/>
      <c r="H45" s="198"/>
      <c r="I45" s="199"/>
      <c r="J45" s="199"/>
    </row>
    <row r="46" spans="1:10" s="195" customFormat="1" ht="15">
      <c r="A46" s="200">
        <v>1</v>
      </c>
      <c r="B46" s="201" t="s">
        <v>3021</v>
      </c>
      <c r="C46" s="202"/>
      <c r="D46" s="202"/>
      <c r="E46" s="202">
        <v>2458657984380</v>
      </c>
      <c r="F46" s="202">
        <v>1584191672000</v>
      </c>
      <c r="G46" s="202">
        <v>874466312380</v>
      </c>
      <c r="H46" s="202">
        <v>0</v>
      </c>
      <c r="I46" s="203"/>
      <c r="J46" s="203"/>
    </row>
    <row r="47" spans="1:10" s="195" customFormat="1" ht="15">
      <c r="A47" s="200">
        <v>2</v>
      </c>
      <c r="B47" s="201" t="s">
        <v>2966</v>
      </c>
      <c r="C47" s="202"/>
      <c r="D47" s="202"/>
      <c r="E47" s="202">
        <v>707040036700</v>
      </c>
      <c r="F47" s="202">
        <v>613528000000</v>
      </c>
      <c r="G47" s="202">
        <v>93512036700</v>
      </c>
      <c r="H47" s="202">
        <v>0</v>
      </c>
      <c r="I47" s="203"/>
      <c r="J47" s="203"/>
    </row>
    <row r="48" spans="1:10" s="195" customFormat="1" ht="15">
      <c r="A48" s="200"/>
      <c r="B48" s="201" t="s">
        <v>3022</v>
      </c>
      <c r="C48" s="202"/>
      <c r="D48" s="202"/>
      <c r="E48" s="202">
        <v>1751617947680</v>
      </c>
      <c r="F48" s="202">
        <v>970663672000</v>
      </c>
      <c r="G48" s="202">
        <v>780954275680</v>
      </c>
      <c r="H48" s="202">
        <v>0</v>
      </c>
      <c r="I48" s="203"/>
      <c r="J48" s="203"/>
    </row>
    <row r="49" spans="1:10" s="195" customFormat="1" ht="23.25" customHeight="1">
      <c r="A49" s="200"/>
      <c r="B49" s="201" t="s">
        <v>3023</v>
      </c>
      <c r="C49" s="202"/>
      <c r="D49" s="202"/>
      <c r="E49" s="202"/>
      <c r="F49" s="202"/>
      <c r="G49" s="202"/>
      <c r="H49" s="202"/>
      <c r="I49" s="203"/>
      <c r="J49" s="203"/>
    </row>
    <row r="50" spans="1:10" s="195" customFormat="1" ht="15">
      <c r="A50" s="200">
        <v>3</v>
      </c>
      <c r="B50" s="201" t="s">
        <v>3024</v>
      </c>
      <c r="C50" s="202"/>
      <c r="D50" s="202"/>
      <c r="E50" s="202"/>
      <c r="F50" s="202"/>
      <c r="G50" s="202"/>
      <c r="H50" s="202"/>
      <c r="I50" s="203"/>
      <c r="J50" s="203"/>
    </row>
    <row r="51" spans="1:10" s="195" customFormat="1" ht="28.5">
      <c r="A51" s="204" t="s">
        <v>2839</v>
      </c>
      <c r="B51" s="205" t="s">
        <v>3025</v>
      </c>
      <c r="C51" s="206"/>
      <c r="D51" s="206"/>
      <c r="E51" s="206">
        <v>2501834881</v>
      </c>
      <c r="F51" s="206">
        <v>0</v>
      </c>
      <c r="G51" s="206">
        <v>0</v>
      </c>
      <c r="H51" s="206">
        <v>2501834881</v>
      </c>
      <c r="I51" s="207"/>
      <c r="J51" s="207"/>
    </row>
    <row r="52" spans="1:10" s="195" customFormat="1" ht="15">
      <c r="A52" s="54"/>
      <c r="B52" s="208" t="s">
        <v>3026</v>
      </c>
      <c r="C52" s="209">
        <v>17486573000000</v>
      </c>
      <c r="D52" s="209">
        <v>17486573000000</v>
      </c>
      <c r="E52" s="209">
        <v>9067269193525</v>
      </c>
      <c r="F52" s="209">
        <v>5032989655515</v>
      </c>
      <c r="G52" s="209">
        <v>2519969440671</v>
      </c>
      <c r="H52" s="209">
        <v>1514310097339</v>
      </c>
      <c r="I52" s="210">
        <f>E52/C52</f>
        <v>0.518527512138885</v>
      </c>
      <c r="J52" s="210">
        <f>E52/D52</f>
        <v>0.518527512138885</v>
      </c>
    </row>
  </sheetData>
  <sheetProtection/>
  <mergeCells count="7">
    <mergeCell ref="A2:J2"/>
    <mergeCell ref="A3:J3"/>
    <mergeCell ref="A5:A6"/>
    <mergeCell ref="B5:B6"/>
    <mergeCell ref="C5:D5"/>
    <mergeCell ref="E5:H5"/>
    <mergeCell ref="I5:J5"/>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G196"/>
  <sheetViews>
    <sheetView zoomScalePageLayoutView="0" workbookViewId="0" topLeftCell="A1">
      <selection activeCell="C13" sqref="C13"/>
    </sheetView>
  </sheetViews>
  <sheetFormatPr defaultColWidth="9.140625" defaultRowHeight="15"/>
  <cols>
    <col min="1" max="1" width="3.28125" style="99" bestFit="1" customWidth="1"/>
    <col min="2" max="2" width="54.8515625" style="1" customWidth="1"/>
    <col min="3" max="4" width="21.421875" style="68" bestFit="1" customWidth="1"/>
    <col min="5" max="6" width="19.57421875" style="68" bestFit="1" customWidth="1"/>
    <col min="7" max="7" width="9.140625" style="2" customWidth="1"/>
    <col min="8" max="16384" width="9.140625" style="1" customWidth="1"/>
  </cols>
  <sheetData>
    <row r="1" spans="1:6" s="21" customFormat="1" ht="15.75">
      <c r="A1" s="7"/>
      <c r="B1" s="12"/>
      <c r="C1" s="62"/>
      <c r="D1" s="62"/>
      <c r="E1" s="62"/>
      <c r="F1" s="63" t="s">
        <v>363</v>
      </c>
    </row>
    <row r="2" spans="1:6" s="21" customFormat="1" ht="15.75">
      <c r="A2" s="227" t="s">
        <v>1976</v>
      </c>
      <c r="B2" s="227"/>
      <c r="C2" s="227"/>
      <c r="D2" s="227"/>
      <c r="E2" s="227"/>
      <c r="F2" s="227"/>
    </row>
    <row r="3" spans="1:6" s="21" customFormat="1" ht="15.75">
      <c r="A3" s="212" t="str">
        <f>'B8'!A3:F3</f>
        <v>TỪ NGÀY 01/01/2019 ĐẾN HẾT NGÀY 31/5/2019</v>
      </c>
      <c r="B3" s="212"/>
      <c r="C3" s="212"/>
      <c r="D3" s="212"/>
      <c r="E3" s="212"/>
      <c r="F3" s="212"/>
    </row>
    <row r="4" spans="1:6" s="21" customFormat="1" ht="15.75">
      <c r="A4" s="7"/>
      <c r="B4" s="12"/>
      <c r="C4" s="64"/>
      <c r="D4" s="65"/>
      <c r="E4" s="65"/>
      <c r="F4" s="66" t="s">
        <v>3</v>
      </c>
    </row>
    <row r="5" spans="1:6" s="21" customFormat="1" ht="15.75">
      <c r="A5" s="4" t="s">
        <v>4</v>
      </c>
      <c r="B5" s="16" t="s">
        <v>1989</v>
      </c>
      <c r="C5" s="67" t="s">
        <v>364</v>
      </c>
      <c r="D5" s="67" t="s">
        <v>146</v>
      </c>
      <c r="E5" s="67" t="s">
        <v>147</v>
      </c>
      <c r="F5" s="67" t="s">
        <v>148</v>
      </c>
    </row>
    <row r="6" spans="1:6" ht="15">
      <c r="A6" s="55"/>
      <c r="B6" s="110" t="s">
        <v>5</v>
      </c>
      <c r="C6" s="121">
        <v>3191056570194</v>
      </c>
      <c r="D6" s="121">
        <v>899672768364</v>
      </c>
      <c r="E6" s="121">
        <v>61356392118</v>
      </c>
      <c r="F6" s="121">
        <v>2230027409712</v>
      </c>
    </row>
    <row r="7" spans="1:7" s="11" customFormat="1" ht="15.75" customHeight="1">
      <c r="A7" s="55">
        <v>1</v>
      </c>
      <c r="B7" s="111" t="s">
        <v>191</v>
      </c>
      <c r="C7" s="121">
        <v>16725000000</v>
      </c>
      <c r="D7" s="121">
        <v>5497949229</v>
      </c>
      <c r="E7" s="121">
        <v>0</v>
      </c>
      <c r="F7" s="121">
        <v>11227050771</v>
      </c>
      <c r="G7" s="100"/>
    </row>
    <row r="8" spans="1:7" s="11" customFormat="1" ht="14.25">
      <c r="A8" s="55">
        <v>2</v>
      </c>
      <c r="B8" s="111" t="s">
        <v>192</v>
      </c>
      <c r="C8" s="121">
        <v>24059000000</v>
      </c>
      <c r="D8" s="121">
        <v>11042592669</v>
      </c>
      <c r="E8" s="121">
        <v>0</v>
      </c>
      <c r="F8" s="121">
        <v>13016407331</v>
      </c>
      <c r="G8" s="100"/>
    </row>
    <row r="9" spans="1:6" ht="15">
      <c r="A9" s="101"/>
      <c r="B9" s="112" t="s">
        <v>192</v>
      </c>
      <c r="C9" s="120">
        <v>17620000000</v>
      </c>
      <c r="D9" s="120">
        <v>8533056984</v>
      </c>
      <c r="E9" s="120">
        <v>0</v>
      </c>
      <c r="F9" s="120">
        <v>9086943016</v>
      </c>
    </row>
    <row r="10" spans="1:6" ht="15">
      <c r="A10" s="102"/>
      <c r="B10" s="112" t="s">
        <v>193</v>
      </c>
      <c r="C10" s="120">
        <v>1803000000</v>
      </c>
      <c r="D10" s="120">
        <v>761567487</v>
      </c>
      <c r="E10" s="120">
        <v>0</v>
      </c>
      <c r="F10" s="120">
        <v>1041432513</v>
      </c>
    </row>
    <row r="11" spans="1:6" ht="15">
      <c r="A11" s="50"/>
      <c r="B11" s="112" t="s">
        <v>194</v>
      </c>
      <c r="C11" s="120">
        <v>4636000000</v>
      </c>
      <c r="D11" s="120">
        <v>1747968198</v>
      </c>
      <c r="E11" s="120">
        <v>0</v>
      </c>
      <c r="F11" s="120">
        <v>2888031802</v>
      </c>
    </row>
    <row r="12" spans="1:7" s="11" customFormat="1" ht="14.25">
      <c r="A12" s="55">
        <v>3</v>
      </c>
      <c r="B12" s="111" t="s">
        <v>195</v>
      </c>
      <c r="C12" s="121">
        <v>187989949950</v>
      </c>
      <c r="D12" s="121">
        <v>33767902061</v>
      </c>
      <c r="E12" s="121">
        <v>1127310800</v>
      </c>
      <c r="F12" s="121">
        <v>153094737089</v>
      </c>
      <c r="G12" s="100"/>
    </row>
    <row r="13" spans="1:6" ht="15">
      <c r="A13" s="101"/>
      <c r="B13" s="112" t="s">
        <v>196</v>
      </c>
      <c r="C13" s="120">
        <v>8789886000</v>
      </c>
      <c r="D13" s="120">
        <v>2172839651</v>
      </c>
      <c r="E13" s="120">
        <v>95000000</v>
      </c>
      <c r="F13" s="120">
        <v>6522046349</v>
      </c>
    </row>
    <row r="14" spans="1:6" ht="15">
      <c r="A14" s="102"/>
      <c r="B14" s="112" t="s">
        <v>197</v>
      </c>
      <c r="C14" s="120">
        <v>39400063950</v>
      </c>
      <c r="D14" s="120">
        <v>19079789668</v>
      </c>
      <c r="E14" s="120">
        <v>0</v>
      </c>
      <c r="F14" s="120">
        <v>20320274282</v>
      </c>
    </row>
    <row r="15" spans="1:6" ht="15">
      <c r="A15" s="102"/>
      <c r="B15" s="112" t="s">
        <v>198</v>
      </c>
      <c r="C15" s="120">
        <v>4263000000</v>
      </c>
      <c r="D15" s="120">
        <v>1245430510</v>
      </c>
      <c r="E15" s="120">
        <v>110000000</v>
      </c>
      <c r="F15" s="120">
        <v>2907569490</v>
      </c>
    </row>
    <row r="16" spans="1:6" ht="15">
      <c r="A16" s="102"/>
      <c r="B16" s="112" t="s">
        <v>199</v>
      </c>
      <c r="C16" s="120">
        <v>9495000000</v>
      </c>
      <c r="D16" s="120">
        <v>1224722673</v>
      </c>
      <c r="E16" s="120">
        <v>584350000</v>
      </c>
      <c r="F16" s="120">
        <v>7685927327</v>
      </c>
    </row>
    <row r="17" spans="1:6" ht="15">
      <c r="A17" s="102"/>
      <c r="B17" s="112" t="s">
        <v>200</v>
      </c>
      <c r="C17" s="120">
        <v>97124000000</v>
      </c>
      <c r="D17" s="120">
        <v>3094091971</v>
      </c>
      <c r="E17" s="120">
        <v>97000000</v>
      </c>
      <c r="F17" s="120">
        <v>93932908029</v>
      </c>
    </row>
    <row r="18" spans="1:6" ht="15">
      <c r="A18" s="102"/>
      <c r="B18" s="112" t="s">
        <v>201</v>
      </c>
      <c r="C18" s="120">
        <v>7291000000</v>
      </c>
      <c r="D18" s="120">
        <v>1280445441</v>
      </c>
      <c r="E18" s="120">
        <v>70000000</v>
      </c>
      <c r="F18" s="120">
        <v>5940554559</v>
      </c>
    </row>
    <row r="19" spans="1:6" ht="15">
      <c r="A19" s="102"/>
      <c r="B19" s="112" t="s">
        <v>202</v>
      </c>
      <c r="C19" s="120">
        <v>7973000000</v>
      </c>
      <c r="D19" s="120">
        <v>2277348218</v>
      </c>
      <c r="E19" s="120">
        <v>0</v>
      </c>
      <c r="F19" s="120">
        <v>5695651782</v>
      </c>
    </row>
    <row r="20" spans="1:6" ht="15">
      <c r="A20" s="102"/>
      <c r="B20" s="112" t="s">
        <v>203</v>
      </c>
      <c r="C20" s="120">
        <v>3254000000</v>
      </c>
      <c r="D20" s="120">
        <v>1316041874</v>
      </c>
      <c r="E20" s="120">
        <v>0</v>
      </c>
      <c r="F20" s="120">
        <v>1937958126</v>
      </c>
    </row>
    <row r="21" spans="1:6" ht="15">
      <c r="A21" s="102"/>
      <c r="B21" s="112" t="s">
        <v>204</v>
      </c>
      <c r="C21" s="120">
        <v>5699000000</v>
      </c>
      <c r="D21" s="120">
        <v>1325162971</v>
      </c>
      <c r="E21" s="120">
        <v>170960800</v>
      </c>
      <c r="F21" s="120">
        <v>4202876229</v>
      </c>
    </row>
    <row r="22" spans="1:6" ht="15">
      <c r="A22" s="50"/>
      <c r="B22" s="112" t="s">
        <v>205</v>
      </c>
      <c r="C22" s="120">
        <v>4701000000</v>
      </c>
      <c r="D22" s="120">
        <v>752029084</v>
      </c>
      <c r="E22" s="120">
        <v>0</v>
      </c>
      <c r="F22" s="120">
        <v>3948970916</v>
      </c>
    </row>
    <row r="23" spans="1:7" s="11" customFormat="1" ht="14.25">
      <c r="A23" s="55">
        <v>4</v>
      </c>
      <c r="B23" s="111" t="s">
        <v>206</v>
      </c>
      <c r="C23" s="121">
        <v>17970200000</v>
      </c>
      <c r="D23" s="121">
        <v>4588929320</v>
      </c>
      <c r="E23" s="121">
        <v>400000000</v>
      </c>
      <c r="F23" s="121">
        <v>12981270680</v>
      </c>
      <c r="G23" s="100"/>
    </row>
    <row r="24" spans="1:6" ht="15">
      <c r="A24" s="101"/>
      <c r="B24" s="112" t="s">
        <v>207</v>
      </c>
      <c r="C24" s="120">
        <v>7984800000</v>
      </c>
      <c r="D24" s="120">
        <v>2308466939</v>
      </c>
      <c r="E24" s="120">
        <v>400000000</v>
      </c>
      <c r="F24" s="120">
        <v>5276333061</v>
      </c>
    </row>
    <row r="25" spans="1:6" ht="15">
      <c r="A25" s="50"/>
      <c r="B25" s="112" t="s">
        <v>208</v>
      </c>
      <c r="C25" s="120">
        <v>9985400000</v>
      </c>
      <c r="D25" s="120">
        <v>2280462381</v>
      </c>
      <c r="E25" s="120">
        <v>0</v>
      </c>
      <c r="F25" s="120">
        <v>7704937619</v>
      </c>
    </row>
    <row r="26" spans="1:7" s="11" customFormat="1" ht="14.25">
      <c r="A26" s="55">
        <v>5</v>
      </c>
      <c r="B26" s="111" t="s">
        <v>209</v>
      </c>
      <c r="C26" s="121">
        <v>7595592600</v>
      </c>
      <c r="D26" s="121">
        <v>2964241288</v>
      </c>
      <c r="E26" s="121">
        <v>0</v>
      </c>
      <c r="F26" s="121">
        <v>4631351312</v>
      </c>
      <c r="G26" s="100"/>
    </row>
    <row r="27" spans="1:6" ht="15">
      <c r="A27" s="101"/>
      <c r="B27" s="112" t="s">
        <v>210</v>
      </c>
      <c r="C27" s="120">
        <v>5434000000</v>
      </c>
      <c r="D27" s="120">
        <v>2090019319</v>
      </c>
      <c r="E27" s="120">
        <v>0</v>
      </c>
      <c r="F27" s="120">
        <v>3343980681</v>
      </c>
    </row>
    <row r="28" spans="1:6" ht="15">
      <c r="A28" s="102"/>
      <c r="B28" s="112" t="s">
        <v>211</v>
      </c>
      <c r="C28" s="120">
        <v>2035000000</v>
      </c>
      <c r="D28" s="120">
        <v>789629369</v>
      </c>
      <c r="E28" s="120">
        <v>0</v>
      </c>
      <c r="F28" s="120">
        <v>1245370631</v>
      </c>
    </row>
    <row r="29" spans="1:6" ht="15">
      <c r="A29" s="50"/>
      <c r="B29" s="112" t="s">
        <v>212</v>
      </c>
      <c r="C29" s="120">
        <v>126592600</v>
      </c>
      <c r="D29" s="120">
        <v>84592600</v>
      </c>
      <c r="E29" s="120">
        <v>0</v>
      </c>
      <c r="F29" s="120">
        <v>42000000</v>
      </c>
    </row>
    <row r="30" spans="1:7" s="11" customFormat="1" ht="14.25">
      <c r="A30" s="55">
        <v>6</v>
      </c>
      <c r="B30" s="111" t="s">
        <v>213</v>
      </c>
      <c r="C30" s="121">
        <v>13751000000</v>
      </c>
      <c r="D30" s="121">
        <v>2985414934</v>
      </c>
      <c r="E30" s="121">
        <v>0</v>
      </c>
      <c r="F30" s="121">
        <v>10765585066</v>
      </c>
      <c r="G30" s="100"/>
    </row>
    <row r="31" spans="1:6" ht="15">
      <c r="A31" s="101"/>
      <c r="B31" s="112" t="s">
        <v>214</v>
      </c>
      <c r="C31" s="120">
        <v>6111000000</v>
      </c>
      <c r="D31" s="120">
        <v>1953553314</v>
      </c>
      <c r="E31" s="120">
        <v>0</v>
      </c>
      <c r="F31" s="120">
        <v>4157446686</v>
      </c>
    </row>
    <row r="32" spans="1:6" ht="15">
      <c r="A32" s="50"/>
      <c r="B32" s="112" t="s">
        <v>215</v>
      </c>
      <c r="C32" s="120">
        <v>7640000000</v>
      </c>
      <c r="D32" s="120">
        <v>1031861620</v>
      </c>
      <c r="E32" s="120">
        <v>0</v>
      </c>
      <c r="F32" s="120">
        <v>6608138380</v>
      </c>
    </row>
    <row r="33" spans="1:7" s="11" customFormat="1" ht="14.25">
      <c r="A33" s="55">
        <v>7</v>
      </c>
      <c r="B33" s="111" t="s">
        <v>216</v>
      </c>
      <c r="C33" s="121">
        <v>49865777013</v>
      </c>
      <c r="D33" s="121">
        <v>4393089827</v>
      </c>
      <c r="E33" s="121">
        <v>13440039508</v>
      </c>
      <c r="F33" s="121">
        <v>32032647678</v>
      </c>
      <c r="G33" s="100"/>
    </row>
    <row r="34" spans="1:6" ht="15">
      <c r="A34" s="101"/>
      <c r="B34" s="112" t="s">
        <v>217</v>
      </c>
      <c r="C34" s="120">
        <v>42458952013</v>
      </c>
      <c r="D34" s="120">
        <v>2630634140</v>
      </c>
      <c r="E34" s="120">
        <v>13440039508</v>
      </c>
      <c r="F34" s="120">
        <v>26388278365</v>
      </c>
    </row>
    <row r="35" spans="1:6" ht="15">
      <c r="A35" s="102"/>
      <c r="B35" s="112" t="s">
        <v>218</v>
      </c>
      <c r="C35" s="120">
        <v>2148000000</v>
      </c>
      <c r="D35" s="120">
        <v>599213619</v>
      </c>
      <c r="E35" s="120">
        <v>0</v>
      </c>
      <c r="F35" s="120">
        <v>1548786381</v>
      </c>
    </row>
    <row r="36" spans="1:6" ht="15">
      <c r="A36" s="102"/>
      <c r="B36" s="112" t="s">
        <v>219</v>
      </c>
      <c r="C36" s="120">
        <v>3203825000</v>
      </c>
      <c r="D36" s="120">
        <v>761273542</v>
      </c>
      <c r="E36" s="120">
        <v>0</v>
      </c>
      <c r="F36" s="120">
        <v>2442551458</v>
      </c>
    </row>
    <row r="37" spans="1:6" ht="15">
      <c r="A37" s="50"/>
      <c r="B37" s="113" t="s">
        <v>220</v>
      </c>
      <c r="C37" s="120">
        <v>2055000000</v>
      </c>
      <c r="D37" s="120">
        <v>401968526</v>
      </c>
      <c r="E37" s="120">
        <v>0</v>
      </c>
      <c r="F37" s="120">
        <v>1653031474</v>
      </c>
    </row>
    <row r="38" spans="1:7" s="11" customFormat="1" ht="14.25">
      <c r="A38" s="55">
        <v>8</v>
      </c>
      <c r="B38" s="111" t="s">
        <v>221</v>
      </c>
      <c r="C38" s="121">
        <v>14164583663</v>
      </c>
      <c r="D38" s="121">
        <v>4468482704</v>
      </c>
      <c r="E38" s="121">
        <v>600000000</v>
      </c>
      <c r="F38" s="121">
        <v>9096100959</v>
      </c>
      <c r="G38" s="100"/>
    </row>
    <row r="39" spans="1:6" ht="15">
      <c r="A39" s="101"/>
      <c r="B39" s="112" t="s">
        <v>222</v>
      </c>
      <c r="C39" s="120">
        <v>13040583663</v>
      </c>
      <c r="D39" s="120">
        <v>4095468508</v>
      </c>
      <c r="E39" s="120">
        <v>600000000</v>
      </c>
      <c r="F39" s="120">
        <v>8345115155</v>
      </c>
    </row>
    <row r="40" spans="1:6" ht="15">
      <c r="A40" s="102"/>
      <c r="B40" s="112" t="s">
        <v>223</v>
      </c>
      <c r="C40" s="120">
        <v>1124000000</v>
      </c>
      <c r="D40" s="120">
        <v>373014196</v>
      </c>
      <c r="E40" s="120">
        <v>0</v>
      </c>
      <c r="F40" s="120">
        <v>750985804</v>
      </c>
    </row>
    <row r="41" spans="1:7" s="11" customFormat="1" ht="14.25">
      <c r="A41" s="55">
        <v>9</v>
      </c>
      <c r="B41" s="111" t="s">
        <v>224</v>
      </c>
      <c r="C41" s="121">
        <v>11670435000</v>
      </c>
      <c r="D41" s="121">
        <v>3143932263</v>
      </c>
      <c r="E41" s="121">
        <v>0</v>
      </c>
      <c r="F41" s="121">
        <v>8526502737</v>
      </c>
      <c r="G41" s="100"/>
    </row>
    <row r="42" spans="1:6" ht="15">
      <c r="A42" s="101"/>
      <c r="B42" s="112" t="s">
        <v>225</v>
      </c>
      <c r="C42" s="120">
        <v>8912935000</v>
      </c>
      <c r="D42" s="120">
        <v>2299966903</v>
      </c>
      <c r="E42" s="120">
        <v>0</v>
      </c>
      <c r="F42" s="120">
        <v>6612968097</v>
      </c>
    </row>
    <row r="43" spans="1:6" ht="15">
      <c r="A43" s="102"/>
      <c r="B43" s="114" t="s">
        <v>226</v>
      </c>
      <c r="C43" s="120">
        <v>1716000000</v>
      </c>
      <c r="D43" s="120">
        <v>583541864</v>
      </c>
      <c r="E43" s="120">
        <v>0</v>
      </c>
      <c r="F43" s="120">
        <v>1132458136</v>
      </c>
    </row>
    <row r="44" spans="1:6" ht="15">
      <c r="A44" s="102"/>
      <c r="B44" s="114" t="s">
        <v>227</v>
      </c>
      <c r="C44" s="120">
        <v>671000000</v>
      </c>
      <c r="D44" s="120">
        <v>260423496</v>
      </c>
      <c r="E44" s="120">
        <v>0</v>
      </c>
      <c r="F44" s="120">
        <v>410576504</v>
      </c>
    </row>
    <row r="45" spans="1:7" s="11" customFormat="1" ht="15">
      <c r="A45" s="109"/>
      <c r="B45" s="114" t="s">
        <v>2180</v>
      </c>
      <c r="C45" s="120">
        <v>370500000</v>
      </c>
      <c r="D45" s="120">
        <v>0</v>
      </c>
      <c r="E45" s="120">
        <v>0</v>
      </c>
      <c r="F45" s="120">
        <v>370500000</v>
      </c>
      <c r="G45" s="100"/>
    </row>
    <row r="46" spans="1:6" ht="15">
      <c r="A46" s="55">
        <v>10</v>
      </c>
      <c r="B46" s="111" t="s">
        <v>228</v>
      </c>
      <c r="C46" s="121">
        <v>19616000000</v>
      </c>
      <c r="D46" s="121">
        <v>5222829822</v>
      </c>
      <c r="E46" s="121">
        <v>562275000</v>
      </c>
      <c r="F46" s="121">
        <v>13830895178</v>
      </c>
    </row>
    <row r="47" spans="1:6" ht="15">
      <c r="A47" s="101"/>
      <c r="B47" s="112" t="s">
        <v>229</v>
      </c>
      <c r="C47" s="120">
        <v>18175000000</v>
      </c>
      <c r="D47" s="120">
        <v>4313514791</v>
      </c>
      <c r="E47" s="120">
        <v>562275000</v>
      </c>
      <c r="F47" s="120">
        <v>13299210209</v>
      </c>
    </row>
    <row r="48" spans="1:7" s="11" customFormat="1" ht="15">
      <c r="A48" s="102"/>
      <c r="B48" s="112" t="s">
        <v>2518</v>
      </c>
      <c r="C48" s="120">
        <v>550000000</v>
      </c>
      <c r="D48" s="120">
        <v>217993350</v>
      </c>
      <c r="E48" s="120">
        <v>0</v>
      </c>
      <c r="F48" s="120">
        <v>332006650</v>
      </c>
      <c r="G48" s="100"/>
    </row>
    <row r="49" spans="1:6" ht="15">
      <c r="A49" s="109"/>
      <c r="B49" s="112" t="s">
        <v>230</v>
      </c>
      <c r="C49" s="120">
        <v>891000000</v>
      </c>
      <c r="D49" s="120">
        <v>691321681</v>
      </c>
      <c r="E49" s="120">
        <v>0</v>
      </c>
      <c r="F49" s="120">
        <v>199678319</v>
      </c>
    </row>
    <row r="50" spans="1:6" ht="15">
      <c r="A50" s="55">
        <v>11</v>
      </c>
      <c r="B50" s="111" t="s">
        <v>231</v>
      </c>
      <c r="C50" s="121">
        <v>1020149166800</v>
      </c>
      <c r="D50" s="121">
        <v>153958604880</v>
      </c>
      <c r="E50" s="121">
        <v>18150000</v>
      </c>
      <c r="F50" s="121">
        <v>866172411920</v>
      </c>
    </row>
    <row r="51" spans="1:6" ht="15">
      <c r="A51" s="101"/>
      <c r="B51" s="112" t="s">
        <v>232</v>
      </c>
      <c r="C51" s="120">
        <v>696133588000</v>
      </c>
      <c r="D51" s="120">
        <v>28525792414</v>
      </c>
      <c r="E51" s="120">
        <v>0</v>
      </c>
      <c r="F51" s="120">
        <v>667607795586</v>
      </c>
    </row>
    <row r="52" spans="1:6" ht="15">
      <c r="A52" s="102"/>
      <c r="B52" s="112" t="s">
        <v>233</v>
      </c>
      <c r="C52" s="120">
        <v>50508266800</v>
      </c>
      <c r="D52" s="120">
        <v>21814287614</v>
      </c>
      <c r="E52" s="120">
        <v>0</v>
      </c>
      <c r="F52" s="120">
        <v>28693979186</v>
      </c>
    </row>
    <row r="53" spans="1:6" ht="15">
      <c r="A53" s="102"/>
      <c r="B53" s="112" t="s">
        <v>234</v>
      </c>
      <c r="C53" s="120">
        <v>14989196000</v>
      </c>
      <c r="D53" s="120">
        <v>5340950611</v>
      </c>
      <c r="E53" s="120">
        <v>0</v>
      </c>
      <c r="F53" s="120">
        <v>9648245389</v>
      </c>
    </row>
    <row r="54" spans="1:6" ht="15">
      <c r="A54" s="102"/>
      <c r="B54" s="112" t="s">
        <v>235</v>
      </c>
      <c r="C54" s="120">
        <v>9547025000</v>
      </c>
      <c r="D54" s="120">
        <v>3437164946</v>
      </c>
      <c r="E54" s="120">
        <v>0</v>
      </c>
      <c r="F54" s="120">
        <v>6109860054</v>
      </c>
    </row>
    <row r="55" spans="1:6" ht="15">
      <c r="A55" s="102"/>
      <c r="B55" s="112" t="s">
        <v>236</v>
      </c>
      <c r="C55" s="120">
        <v>14692196000</v>
      </c>
      <c r="D55" s="120">
        <v>6633219395</v>
      </c>
      <c r="E55" s="120">
        <v>0</v>
      </c>
      <c r="F55" s="120">
        <v>8058976605</v>
      </c>
    </row>
    <row r="56" spans="1:6" ht="15">
      <c r="A56" s="102"/>
      <c r="B56" s="112" t="s">
        <v>237</v>
      </c>
      <c r="C56" s="120">
        <v>12750196000</v>
      </c>
      <c r="D56" s="120">
        <v>3590252874</v>
      </c>
      <c r="E56" s="120">
        <v>0</v>
      </c>
      <c r="F56" s="120">
        <v>9159943126</v>
      </c>
    </row>
    <row r="57" spans="1:6" ht="15">
      <c r="A57" s="102"/>
      <c r="B57" s="112" t="s">
        <v>238</v>
      </c>
      <c r="C57" s="120">
        <v>12585196000</v>
      </c>
      <c r="D57" s="120">
        <v>4705465700</v>
      </c>
      <c r="E57" s="120">
        <v>0</v>
      </c>
      <c r="F57" s="120">
        <v>7879730300</v>
      </c>
    </row>
    <row r="58" spans="1:6" ht="15">
      <c r="A58" s="102"/>
      <c r="B58" s="112" t="s">
        <v>239</v>
      </c>
      <c r="C58" s="120">
        <v>7263196000</v>
      </c>
      <c r="D58" s="120">
        <v>2632952200</v>
      </c>
      <c r="E58" s="120">
        <v>0</v>
      </c>
      <c r="F58" s="120">
        <v>4630243800</v>
      </c>
    </row>
    <row r="59" spans="1:6" ht="15">
      <c r="A59" s="102"/>
      <c r="B59" s="112" t="s">
        <v>240</v>
      </c>
      <c r="C59" s="120">
        <v>12179461000</v>
      </c>
      <c r="D59" s="120">
        <v>4974918192</v>
      </c>
      <c r="E59" s="120">
        <v>0</v>
      </c>
      <c r="F59" s="120">
        <v>7204542808</v>
      </c>
    </row>
    <row r="60" spans="1:6" ht="15">
      <c r="A60" s="102"/>
      <c r="B60" s="113" t="s">
        <v>241</v>
      </c>
      <c r="C60" s="120">
        <v>10474196000</v>
      </c>
      <c r="D60" s="120">
        <v>3789607000</v>
      </c>
      <c r="E60" s="120">
        <v>0</v>
      </c>
      <c r="F60" s="120">
        <v>6684589000</v>
      </c>
    </row>
    <row r="61" spans="1:6" ht="15">
      <c r="A61" s="102"/>
      <c r="B61" s="112" t="s">
        <v>242</v>
      </c>
      <c r="C61" s="120">
        <v>11775196000</v>
      </c>
      <c r="D61" s="120">
        <v>4952861662</v>
      </c>
      <c r="E61" s="120">
        <v>0</v>
      </c>
      <c r="F61" s="120">
        <v>6822334338</v>
      </c>
    </row>
    <row r="62" spans="1:6" ht="15">
      <c r="A62" s="102"/>
      <c r="B62" s="112" t="s">
        <v>243</v>
      </c>
      <c r="C62" s="120">
        <v>9006196000</v>
      </c>
      <c r="D62" s="120">
        <v>3751440580</v>
      </c>
      <c r="E62" s="120">
        <v>0</v>
      </c>
      <c r="F62" s="120">
        <v>5254755420</v>
      </c>
    </row>
    <row r="63" spans="1:6" ht="15">
      <c r="A63" s="102"/>
      <c r="B63" s="112" t="s">
        <v>244</v>
      </c>
      <c r="C63" s="120">
        <v>8677196000</v>
      </c>
      <c r="D63" s="120">
        <v>2458580125</v>
      </c>
      <c r="E63" s="120">
        <v>0</v>
      </c>
      <c r="F63" s="120">
        <v>6218615875</v>
      </c>
    </row>
    <row r="64" spans="1:6" ht="15">
      <c r="A64" s="102"/>
      <c r="B64" s="112" t="s">
        <v>245</v>
      </c>
      <c r="C64" s="120">
        <v>12919196000</v>
      </c>
      <c r="D64" s="120">
        <v>4777626200</v>
      </c>
      <c r="E64" s="120">
        <v>0</v>
      </c>
      <c r="F64" s="120">
        <v>8141569800</v>
      </c>
    </row>
    <row r="65" spans="1:6" ht="15">
      <c r="A65" s="102"/>
      <c r="B65" s="112" t="s">
        <v>246</v>
      </c>
      <c r="C65" s="120">
        <v>12587182000</v>
      </c>
      <c r="D65" s="120">
        <v>4644562300</v>
      </c>
      <c r="E65" s="120">
        <v>0</v>
      </c>
      <c r="F65" s="120">
        <v>7942619700</v>
      </c>
    </row>
    <row r="66" spans="1:6" ht="15">
      <c r="A66" s="102"/>
      <c r="B66" s="112" t="s">
        <v>247</v>
      </c>
      <c r="C66" s="120">
        <v>7998196000</v>
      </c>
      <c r="D66" s="120">
        <v>3624811600</v>
      </c>
      <c r="E66" s="120">
        <v>0</v>
      </c>
      <c r="F66" s="120">
        <v>4373384400</v>
      </c>
    </row>
    <row r="67" spans="1:6" ht="15">
      <c r="A67" s="102"/>
      <c r="B67" s="113" t="s">
        <v>248</v>
      </c>
      <c r="C67" s="120">
        <v>5070196000</v>
      </c>
      <c r="D67" s="120">
        <v>2265798000</v>
      </c>
      <c r="E67" s="120">
        <v>18150000</v>
      </c>
      <c r="F67" s="120">
        <v>2786248000</v>
      </c>
    </row>
    <row r="68" spans="1:6" ht="15">
      <c r="A68" s="102"/>
      <c r="B68" s="112" t="s">
        <v>249</v>
      </c>
      <c r="C68" s="120">
        <v>9489196000</v>
      </c>
      <c r="D68" s="120">
        <v>4092942244</v>
      </c>
      <c r="E68" s="120">
        <v>0</v>
      </c>
      <c r="F68" s="120">
        <v>5396253756</v>
      </c>
    </row>
    <row r="69" spans="1:6" ht="15">
      <c r="A69" s="102"/>
      <c r="B69" s="112" t="s">
        <v>250</v>
      </c>
      <c r="C69" s="120">
        <v>9422196000</v>
      </c>
      <c r="D69" s="120">
        <v>4259803600</v>
      </c>
      <c r="E69" s="120">
        <v>0</v>
      </c>
      <c r="F69" s="120">
        <v>5162392400</v>
      </c>
    </row>
    <row r="70" spans="1:6" ht="15">
      <c r="A70" s="102"/>
      <c r="B70" s="112" t="s">
        <v>251</v>
      </c>
      <c r="C70" s="120">
        <v>13840196000</v>
      </c>
      <c r="D70" s="120">
        <v>5469935505</v>
      </c>
      <c r="E70" s="120">
        <v>0</v>
      </c>
      <c r="F70" s="120">
        <v>8370260495</v>
      </c>
    </row>
    <row r="71" spans="1:6" ht="15">
      <c r="A71" s="102"/>
      <c r="B71" s="112" t="s">
        <v>252</v>
      </c>
      <c r="C71" s="120">
        <v>13479321000</v>
      </c>
      <c r="D71" s="120">
        <v>5651537930</v>
      </c>
      <c r="E71" s="120">
        <v>0</v>
      </c>
      <c r="F71" s="120">
        <v>7827783070</v>
      </c>
    </row>
    <row r="72" spans="1:6" ht="15">
      <c r="A72" s="102"/>
      <c r="B72" s="112" t="s">
        <v>253</v>
      </c>
      <c r="C72" s="120">
        <v>8782855000</v>
      </c>
      <c r="D72" s="120">
        <v>3807518723</v>
      </c>
      <c r="E72" s="120">
        <v>0</v>
      </c>
      <c r="F72" s="120">
        <v>4975336277</v>
      </c>
    </row>
    <row r="73" spans="1:6" ht="15">
      <c r="A73" s="102"/>
      <c r="B73" s="112" t="s">
        <v>254</v>
      </c>
      <c r="C73" s="120">
        <v>12534332000</v>
      </c>
      <c r="D73" s="120">
        <v>3782120297</v>
      </c>
      <c r="E73" s="120">
        <v>0</v>
      </c>
      <c r="F73" s="120">
        <v>8752211703</v>
      </c>
    </row>
    <row r="74" spans="1:6" ht="15">
      <c r="A74" s="102"/>
      <c r="B74" s="113" t="s">
        <v>255</v>
      </c>
      <c r="C74" s="120">
        <v>13336196000</v>
      </c>
      <c r="D74" s="120">
        <v>4216863100</v>
      </c>
      <c r="E74" s="120">
        <v>0</v>
      </c>
      <c r="F74" s="120">
        <v>9119332900</v>
      </c>
    </row>
    <row r="75" spans="1:6" ht="15">
      <c r="A75" s="102"/>
      <c r="B75" s="113" t="s">
        <v>256</v>
      </c>
      <c r="C75" s="120">
        <v>6859000000</v>
      </c>
      <c r="D75" s="120">
        <v>2117632301</v>
      </c>
      <c r="E75" s="120">
        <v>0</v>
      </c>
      <c r="F75" s="120">
        <v>4741367699</v>
      </c>
    </row>
    <row r="76" spans="1:6" ht="15">
      <c r="A76" s="102"/>
      <c r="B76" s="113" t="s">
        <v>257</v>
      </c>
      <c r="C76" s="120">
        <v>3901000000</v>
      </c>
      <c r="D76" s="120">
        <v>1351897000</v>
      </c>
      <c r="E76" s="120">
        <v>0</v>
      </c>
      <c r="F76" s="120">
        <v>2549103000</v>
      </c>
    </row>
    <row r="77" spans="1:7" s="11" customFormat="1" ht="15">
      <c r="A77" s="102"/>
      <c r="B77" s="112" t="s">
        <v>258</v>
      </c>
      <c r="C77" s="120">
        <v>4873500000</v>
      </c>
      <c r="D77" s="120">
        <v>1044826500</v>
      </c>
      <c r="E77" s="120">
        <v>0</v>
      </c>
      <c r="F77" s="120">
        <v>3828673500</v>
      </c>
      <c r="G77" s="100"/>
    </row>
    <row r="78" spans="1:6" ht="15">
      <c r="A78" s="50"/>
      <c r="B78" s="112" t="s">
        <v>259</v>
      </c>
      <c r="C78" s="120">
        <v>14475500000</v>
      </c>
      <c r="D78" s="120">
        <v>6243236267</v>
      </c>
      <c r="E78" s="120">
        <v>0</v>
      </c>
      <c r="F78" s="120">
        <v>8232263733</v>
      </c>
    </row>
    <row r="79" spans="1:6" ht="15">
      <c r="A79" s="55">
        <v>12</v>
      </c>
      <c r="B79" s="111" t="s">
        <v>260</v>
      </c>
      <c r="C79" s="121">
        <v>287370165741</v>
      </c>
      <c r="D79" s="121">
        <v>72561144260</v>
      </c>
      <c r="E79" s="121">
        <v>10161019000</v>
      </c>
      <c r="F79" s="121">
        <v>204648002481</v>
      </c>
    </row>
    <row r="80" spans="1:6" ht="15">
      <c r="A80" s="101"/>
      <c r="B80" s="112" t="s">
        <v>261</v>
      </c>
      <c r="C80" s="120">
        <v>77378780981</v>
      </c>
      <c r="D80" s="120">
        <v>5089729576</v>
      </c>
      <c r="E80" s="120">
        <v>0</v>
      </c>
      <c r="F80" s="120">
        <v>72289051405</v>
      </c>
    </row>
    <row r="81" spans="1:6" ht="15">
      <c r="A81" s="102"/>
      <c r="B81" s="112" t="s">
        <v>262</v>
      </c>
      <c r="C81" s="120">
        <v>2946000000</v>
      </c>
      <c r="D81" s="120">
        <v>863026910</v>
      </c>
      <c r="E81" s="120">
        <v>0</v>
      </c>
      <c r="F81" s="120">
        <v>2082973090</v>
      </c>
    </row>
    <row r="82" spans="1:6" ht="15">
      <c r="A82" s="102"/>
      <c r="B82" s="112" t="s">
        <v>263</v>
      </c>
      <c r="C82" s="120">
        <v>4347000000</v>
      </c>
      <c r="D82" s="120">
        <v>1391853850</v>
      </c>
      <c r="E82" s="120">
        <v>0</v>
      </c>
      <c r="F82" s="120">
        <v>2955146150</v>
      </c>
    </row>
    <row r="83" spans="1:6" ht="15">
      <c r="A83" s="102"/>
      <c r="B83" s="112" t="s">
        <v>1979</v>
      </c>
      <c r="C83" s="120">
        <v>728000000</v>
      </c>
      <c r="D83" s="120">
        <v>259760194</v>
      </c>
      <c r="E83" s="120">
        <v>0</v>
      </c>
      <c r="F83" s="120">
        <v>468239806</v>
      </c>
    </row>
    <row r="84" spans="1:6" ht="15">
      <c r="A84" s="102"/>
      <c r="B84" s="112" t="s">
        <v>1980</v>
      </c>
      <c r="C84" s="120">
        <v>1026000000</v>
      </c>
      <c r="D84" s="120">
        <v>0</v>
      </c>
      <c r="E84" s="120">
        <v>0</v>
      </c>
      <c r="F84" s="120">
        <v>1026000000</v>
      </c>
    </row>
    <row r="85" spans="1:6" ht="15">
      <c r="A85" s="102"/>
      <c r="B85" s="112" t="s">
        <v>1981</v>
      </c>
      <c r="C85" s="120">
        <v>851600000</v>
      </c>
      <c r="D85" s="120">
        <v>0</v>
      </c>
      <c r="E85" s="120">
        <v>0</v>
      </c>
      <c r="F85" s="120">
        <v>851600000</v>
      </c>
    </row>
    <row r="86" spans="1:6" ht="15">
      <c r="A86" s="102"/>
      <c r="B86" s="112" t="s">
        <v>264</v>
      </c>
      <c r="C86" s="120">
        <v>3873000000</v>
      </c>
      <c r="D86" s="120">
        <v>1191402643</v>
      </c>
      <c r="E86" s="120">
        <v>0</v>
      </c>
      <c r="F86" s="120">
        <v>2681597357</v>
      </c>
    </row>
    <row r="87" spans="1:6" ht="15">
      <c r="A87" s="102"/>
      <c r="B87" s="112" t="s">
        <v>265</v>
      </c>
      <c r="C87" s="120">
        <v>7944000000</v>
      </c>
      <c r="D87" s="120">
        <v>2640406011</v>
      </c>
      <c r="E87" s="120">
        <v>0</v>
      </c>
      <c r="F87" s="120">
        <v>5303593989</v>
      </c>
    </row>
    <row r="88" spans="1:6" ht="15">
      <c r="A88" s="102"/>
      <c r="B88" s="112" t="s">
        <v>266</v>
      </c>
      <c r="C88" s="120">
        <v>5573000000</v>
      </c>
      <c r="D88" s="120">
        <v>1889914909</v>
      </c>
      <c r="E88" s="120">
        <v>0</v>
      </c>
      <c r="F88" s="120">
        <v>3683085091</v>
      </c>
    </row>
    <row r="89" spans="1:6" ht="15">
      <c r="A89" s="102"/>
      <c r="B89" s="112" t="s">
        <v>1982</v>
      </c>
      <c r="C89" s="120">
        <v>3785000000</v>
      </c>
      <c r="D89" s="120">
        <v>914167668</v>
      </c>
      <c r="E89" s="120">
        <v>0</v>
      </c>
      <c r="F89" s="120">
        <v>2870832332</v>
      </c>
    </row>
    <row r="90" spans="1:6" ht="15">
      <c r="A90" s="102"/>
      <c r="B90" s="112" t="s">
        <v>267</v>
      </c>
      <c r="C90" s="120">
        <v>2689000000</v>
      </c>
      <c r="D90" s="120">
        <v>599853501</v>
      </c>
      <c r="E90" s="120">
        <v>0</v>
      </c>
      <c r="F90" s="120">
        <v>2089146499</v>
      </c>
    </row>
    <row r="91" spans="1:6" ht="15">
      <c r="A91" s="102"/>
      <c r="B91" s="112" t="s">
        <v>268</v>
      </c>
      <c r="C91" s="120">
        <v>974000000</v>
      </c>
      <c r="D91" s="120">
        <v>274045493</v>
      </c>
      <c r="E91" s="120">
        <v>0</v>
      </c>
      <c r="F91" s="120">
        <v>699954507</v>
      </c>
    </row>
    <row r="92" spans="1:6" ht="15">
      <c r="A92" s="102"/>
      <c r="B92" s="112" t="s">
        <v>269</v>
      </c>
      <c r="C92" s="120">
        <v>25185989800</v>
      </c>
      <c r="D92" s="120">
        <v>6284300104</v>
      </c>
      <c r="E92" s="120">
        <v>16500000</v>
      </c>
      <c r="F92" s="120">
        <v>18885189696</v>
      </c>
    </row>
    <row r="93" spans="1:6" ht="15">
      <c r="A93" s="102"/>
      <c r="B93" s="112" t="s">
        <v>270</v>
      </c>
      <c r="C93" s="120">
        <v>15064600000</v>
      </c>
      <c r="D93" s="120">
        <v>4910989507</v>
      </c>
      <c r="E93" s="120">
        <v>0</v>
      </c>
      <c r="F93" s="120">
        <v>10153610493</v>
      </c>
    </row>
    <row r="94" spans="1:6" ht="15">
      <c r="A94" s="102"/>
      <c r="B94" s="112" t="s">
        <v>271</v>
      </c>
      <c r="C94" s="120">
        <v>15643194960</v>
      </c>
      <c r="D94" s="120">
        <v>5201734594</v>
      </c>
      <c r="E94" s="120">
        <v>0</v>
      </c>
      <c r="F94" s="120">
        <v>10441460366</v>
      </c>
    </row>
    <row r="95" spans="1:6" ht="15">
      <c r="A95" s="102"/>
      <c r="B95" s="112" t="s">
        <v>272</v>
      </c>
      <c r="C95" s="120">
        <v>20834000000</v>
      </c>
      <c r="D95" s="120">
        <v>9701727867</v>
      </c>
      <c r="E95" s="120">
        <v>0</v>
      </c>
      <c r="F95" s="120">
        <v>11132272133</v>
      </c>
    </row>
    <row r="96" spans="1:6" ht="15">
      <c r="A96" s="102"/>
      <c r="B96" s="112" t="s">
        <v>273</v>
      </c>
      <c r="C96" s="120">
        <v>26962400000</v>
      </c>
      <c r="D96" s="120">
        <v>7717150236</v>
      </c>
      <c r="E96" s="120">
        <v>5122315000</v>
      </c>
      <c r="F96" s="120">
        <v>14122934764</v>
      </c>
    </row>
    <row r="97" spans="1:6" ht="15">
      <c r="A97" s="102"/>
      <c r="B97" s="112" t="s">
        <v>274</v>
      </c>
      <c r="C97" s="120">
        <v>15339000000</v>
      </c>
      <c r="D97" s="120">
        <v>5388071785</v>
      </c>
      <c r="E97" s="120">
        <v>0</v>
      </c>
      <c r="F97" s="120">
        <v>9950928215</v>
      </c>
    </row>
    <row r="98" spans="1:6" ht="15">
      <c r="A98" s="102"/>
      <c r="B98" s="112" t="s">
        <v>275</v>
      </c>
      <c r="C98" s="120">
        <v>19755600000</v>
      </c>
      <c r="D98" s="120">
        <v>6858904919</v>
      </c>
      <c r="E98" s="120">
        <v>0</v>
      </c>
      <c r="F98" s="120">
        <v>12896695081</v>
      </c>
    </row>
    <row r="99" spans="1:7" s="11" customFormat="1" ht="15">
      <c r="A99" s="102"/>
      <c r="B99" s="112" t="s">
        <v>1414</v>
      </c>
      <c r="C99" s="120">
        <v>21433000000</v>
      </c>
      <c r="D99" s="120">
        <v>5013663202</v>
      </c>
      <c r="E99" s="120">
        <v>5022204000</v>
      </c>
      <c r="F99" s="120">
        <v>11397132798</v>
      </c>
      <c r="G99" s="100"/>
    </row>
    <row r="100" spans="1:6" ht="15">
      <c r="A100" s="50"/>
      <c r="B100" s="112" t="s">
        <v>1415</v>
      </c>
      <c r="C100" s="120">
        <v>15037000000</v>
      </c>
      <c r="D100" s="120">
        <v>6370441291</v>
      </c>
      <c r="E100" s="120">
        <v>0</v>
      </c>
      <c r="F100" s="120">
        <v>8666558709</v>
      </c>
    </row>
    <row r="101" spans="1:6" ht="15">
      <c r="A101" s="55">
        <v>13</v>
      </c>
      <c r="B101" s="111" t="s">
        <v>276</v>
      </c>
      <c r="C101" s="121">
        <v>83949580000</v>
      </c>
      <c r="D101" s="121">
        <v>37492398246</v>
      </c>
      <c r="E101" s="121">
        <v>587287010</v>
      </c>
      <c r="F101" s="121">
        <v>45869894744</v>
      </c>
    </row>
    <row r="102" spans="1:6" ht="15">
      <c r="A102" s="101"/>
      <c r="B102" s="112" t="s">
        <v>277</v>
      </c>
      <c r="C102" s="120">
        <v>33971980000</v>
      </c>
      <c r="D102" s="120">
        <v>19879532617</v>
      </c>
      <c r="E102" s="120">
        <v>237700000</v>
      </c>
      <c r="F102" s="120">
        <v>13854747383</v>
      </c>
    </row>
    <row r="103" spans="1:6" ht="15">
      <c r="A103" s="102"/>
      <c r="B103" s="112" t="s">
        <v>278</v>
      </c>
      <c r="C103" s="120">
        <v>1954000000</v>
      </c>
      <c r="D103" s="120">
        <v>718924571</v>
      </c>
      <c r="E103" s="120">
        <v>0</v>
      </c>
      <c r="F103" s="120">
        <v>1235075429</v>
      </c>
    </row>
    <row r="104" spans="1:6" ht="15">
      <c r="A104" s="102"/>
      <c r="B104" s="112" t="s">
        <v>279</v>
      </c>
      <c r="C104" s="120">
        <v>18401000000</v>
      </c>
      <c r="D104" s="120">
        <v>6863330011</v>
      </c>
      <c r="E104" s="120">
        <v>270720000</v>
      </c>
      <c r="F104" s="120">
        <v>11266949989</v>
      </c>
    </row>
    <row r="105" spans="1:6" ht="15">
      <c r="A105" s="102"/>
      <c r="B105" s="112" t="s">
        <v>280</v>
      </c>
      <c r="C105" s="120">
        <v>11195500000</v>
      </c>
      <c r="D105" s="120">
        <v>3841141764</v>
      </c>
      <c r="E105" s="120">
        <v>78867010</v>
      </c>
      <c r="F105" s="120">
        <v>7275491226</v>
      </c>
    </row>
    <row r="106" spans="1:6" ht="15">
      <c r="A106" s="102"/>
      <c r="B106" s="112" t="s">
        <v>281</v>
      </c>
      <c r="C106" s="120">
        <v>3905000000</v>
      </c>
      <c r="D106" s="120">
        <v>1322001059</v>
      </c>
      <c r="E106" s="120">
        <v>0</v>
      </c>
      <c r="F106" s="120">
        <v>2582998941</v>
      </c>
    </row>
    <row r="107" spans="1:7" s="11" customFormat="1" ht="15">
      <c r="A107" s="102"/>
      <c r="B107" s="112" t="s">
        <v>282</v>
      </c>
      <c r="C107" s="120">
        <v>3860000000</v>
      </c>
      <c r="D107" s="120">
        <v>1337499296</v>
      </c>
      <c r="E107" s="120">
        <v>0</v>
      </c>
      <c r="F107" s="120">
        <v>2522500704</v>
      </c>
      <c r="G107" s="100"/>
    </row>
    <row r="108" spans="1:6" ht="15">
      <c r="A108" s="50"/>
      <c r="B108" s="112" t="s">
        <v>283</v>
      </c>
      <c r="C108" s="120">
        <v>10662100000</v>
      </c>
      <c r="D108" s="120">
        <v>3529968928</v>
      </c>
      <c r="E108" s="120">
        <v>0</v>
      </c>
      <c r="F108" s="120">
        <v>7132131072</v>
      </c>
    </row>
    <row r="109" spans="1:6" ht="15">
      <c r="A109" s="55">
        <v>14</v>
      </c>
      <c r="B109" s="111" t="s">
        <v>284</v>
      </c>
      <c r="C109" s="121">
        <v>158794000000</v>
      </c>
      <c r="D109" s="121">
        <v>50871549950</v>
      </c>
      <c r="E109" s="121">
        <v>2884035800</v>
      </c>
      <c r="F109" s="121">
        <v>105038414250</v>
      </c>
    </row>
    <row r="110" spans="1:6" ht="15">
      <c r="A110" s="101"/>
      <c r="B110" s="112" t="s">
        <v>285</v>
      </c>
      <c r="C110" s="120">
        <v>80030200000</v>
      </c>
      <c r="D110" s="120">
        <v>29148406281</v>
      </c>
      <c r="E110" s="120">
        <v>2236031800</v>
      </c>
      <c r="F110" s="120">
        <v>48645761919</v>
      </c>
    </row>
    <row r="111" spans="1:6" ht="15">
      <c r="A111" s="102"/>
      <c r="B111" s="112" t="s">
        <v>286</v>
      </c>
      <c r="C111" s="120">
        <v>4548600000</v>
      </c>
      <c r="D111" s="120">
        <v>1952075000</v>
      </c>
      <c r="E111" s="120">
        <v>0</v>
      </c>
      <c r="F111" s="120">
        <v>2596525000</v>
      </c>
    </row>
    <row r="112" spans="1:6" ht="15">
      <c r="A112" s="102"/>
      <c r="B112" s="112" t="s">
        <v>287</v>
      </c>
      <c r="C112" s="120">
        <v>7801000000</v>
      </c>
      <c r="D112" s="120">
        <v>1343952326</v>
      </c>
      <c r="E112" s="120">
        <v>0</v>
      </c>
      <c r="F112" s="120">
        <v>6457047674</v>
      </c>
    </row>
    <row r="113" spans="1:6" ht="15">
      <c r="A113" s="102"/>
      <c r="B113" s="112" t="s">
        <v>288</v>
      </c>
      <c r="C113" s="120">
        <v>4707000000</v>
      </c>
      <c r="D113" s="120">
        <v>1185550663</v>
      </c>
      <c r="E113" s="120">
        <v>0</v>
      </c>
      <c r="F113" s="120">
        <v>3521449337</v>
      </c>
    </row>
    <row r="114" spans="1:6" ht="15">
      <c r="A114" s="102"/>
      <c r="B114" s="112" t="s">
        <v>289</v>
      </c>
      <c r="C114" s="120">
        <v>8346600000</v>
      </c>
      <c r="D114" s="120">
        <v>2838650000</v>
      </c>
      <c r="E114" s="120">
        <v>554102000</v>
      </c>
      <c r="F114" s="120">
        <v>4953848000</v>
      </c>
    </row>
    <row r="115" spans="1:6" ht="15">
      <c r="A115" s="102"/>
      <c r="B115" s="112" t="s">
        <v>290</v>
      </c>
      <c r="C115" s="120">
        <v>4426100000</v>
      </c>
      <c r="D115" s="120">
        <v>1143950500</v>
      </c>
      <c r="E115" s="120">
        <v>0</v>
      </c>
      <c r="F115" s="120">
        <v>3282149500</v>
      </c>
    </row>
    <row r="116" spans="1:6" ht="15">
      <c r="A116" s="102"/>
      <c r="B116" s="112" t="s">
        <v>291</v>
      </c>
      <c r="C116" s="120">
        <v>3944000000</v>
      </c>
      <c r="D116" s="120">
        <v>1514967013</v>
      </c>
      <c r="E116" s="120">
        <v>0</v>
      </c>
      <c r="F116" s="120">
        <v>2429032987</v>
      </c>
    </row>
    <row r="117" spans="1:7" s="11" customFormat="1" ht="15">
      <c r="A117" s="102"/>
      <c r="B117" s="112" t="s">
        <v>292</v>
      </c>
      <c r="C117" s="120">
        <v>9378500000</v>
      </c>
      <c r="D117" s="120">
        <v>4592213342</v>
      </c>
      <c r="E117" s="120">
        <v>93902000</v>
      </c>
      <c r="F117" s="120">
        <v>4692384658</v>
      </c>
      <c r="G117" s="100"/>
    </row>
    <row r="118" spans="1:6" ht="15">
      <c r="A118" s="50"/>
      <c r="B118" s="115" t="s">
        <v>1504</v>
      </c>
      <c r="C118" s="120">
        <v>35612000000</v>
      </c>
      <c r="D118" s="120">
        <v>7151784825</v>
      </c>
      <c r="E118" s="120">
        <v>0</v>
      </c>
      <c r="F118" s="120">
        <v>28460215175</v>
      </c>
    </row>
    <row r="119" spans="1:6" ht="15">
      <c r="A119" s="55">
        <v>15</v>
      </c>
      <c r="B119" s="111" t="s">
        <v>293</v>
      </c>
      <c r="C119" s="121">
        <v>136090000000</v>
      </c>
      <c r="D119" s="121">
        <v>16659689534</v>
      </c>
      <c r="E119" s="121">
        <v>30342875000</v>
      </c>
      <c r="F119" s="121">
        <v>89087435466</v>
      </c>
    </row>
    <row r="120" spans="1:6" ht="15">
      <c r="A120" s="101"/>
      <c r="B120" s="112" t="s">
        <v>294</v>
      </c>
      <c r="C120" s="120">
        <v>115425000000</v>
      </c>
      <c r="D120" s="120">
        <v>9041730977</v>
      </c>
      <c r="E120" s="120">
        <v>30342875000</v>
      </c>
      <c r="F120" s="120">
        <v>76040394023</v>
      </c>
    </row>
    <row r="121" spans="1:6" ht="15">
      <c r="A121" s="102"/>
      <c r="B121" s="112" t="s">
        <v>295</v>
      </c>
      <c r="C121" s="120">
        <v>2319000000</v>
      </c>
      <c r="D121" s="120">
        <v>756085883</v>
      </c>
      <c r="E121" s="120">
        <v>0</v>
      </c>
      <c r="F121" s="120">
        <v>1562914117</v>
      </c>
    </row>
    <row r="122" spans="1:6" ht="15">
      <c r="A122" s="102"/>
      <c r="B122" s="112" t="s">
        <v>296</v>
      </c>
      <c r="C122" s="120">
        <v>7876000000</v>
      </c>
      <c r="D122" s="120">
        <v>2271843796</v>
      </c>
      <c r="E122" s="120">
        <v>0</v>
      </c>
      <c r="F122" s="120">
        <v>5604156204</v>
      </c>
    </row>
    <row r="123" spans="1:6" ht="15">
      <c r="A123" s="102"/>
      <c r="B123" s="112" t="s">
        <v>297</v>
      </c>
      <c r="C123" s="120">
        <v>1200000000</v>
      </c>
      <c r="D123" s="120">
        <v>608064880</v>
      </c>
      <c r="E123" s="120">
        <v>0</v>
      </c>
      <c r="F123" s="120">
        <v>591935120</v>
      </c>
    </row>
    <row r="124" spans="1:6" ht="15">
      <c r="A124" s="102"/>
      <c r="B124" s="112" t="s">
        <v>298</v>
      </c>
      <c r="C124" s="120">
        <v>1079000000</v>
      </c>
      <c r="D124" s="120">
        <v>464741415</v>
      </c>
      <c r="E124" s="120">
        <v>0</v>
      </c>
      <c r="F124" s="120">
        <v>614258585</v>
      </c>
    </row>
    <row r="125" spans="1:7" s="11" customFormat="1" ht="15">
      <c r="A125" s="102"/>
      <c r="B125" s="112" t="s">
        <v>299</v>
      </c>
      <c r="C125" s="120">
        <v>5911000000</v>
      </c>
      <c r="D125" s="120">
        <v>2423101121</v>
      </c>
      <c r="E125" s="120">
        <v>0</v>
      </c>
      <c r="F125" s="120">
        <v>3487898879</v>
      </c>
      <c r="G125" s="100"/>
    </row>
    <row r="126" spans="1:6" ht="15">
      <c r="A126" s="50"/>
      <c r="B126" s="113" t="s">
        <v>300</v>
      </c>
      <c r="C126" s="120">
        <v>2280000000</v>
      </c>
      <c r="D126" s="120">
        <v>1094121462</v>
      </c>
      <c r="E126" s="120">
        <v>0</v>
      </c>
      <c r="F126" s="120">
        <v>1185878538</v>
      </c>
    </row>
    <row r="127" spans="1:6" ht="15">
      <c r="A127" s="55">
        <v>16</v>
      </c>
      <c r="B127" s="116" t="s">
        <v>301</v>
      </c>
      <c r="C127" s="121">
        <v>18926640122</v>
      </c>
      <c r="D127" s="121">
        <v>4878473279</v>
      </c>
      <c r="E127" s="121">
        <v>0</v>
      </c>
      <c r="F127" s="121">
        <v>14048166843</v>
      </c>
    </row>
    <row r="128" spans="1:7" s="11" customFormat="1" ht="15">
      <c r="A128" s="101"/>
      <c r="B128" s="113" t="s">
        <v>302</v>
      </c>
      <c r="C128" s="120">
        <v>13632640122</v>
      </c>
      <c r="D128" s="120">
        <v>2983806826</v>
      </c>
      <c r="E128" s="120">
        <v>0</v>
      </c>
      <c r="F128" s="120">
        <v>10648833296</v>
      </c>
      <c r="G128" s="100"/>
    </row>
    <row r="129" spans="1:6" ht="15">
      <c r="A129" s="50"/>
      <c r="B129" s="112" t="s">
        <v>303</v>
      </c>
      <c r="C129" s="120">
        <v>5294000000</v>
      </c>
      <c r="D129" s="120">
        <v>1894666453</v>
      </c>
      <c r="E129" s="120">
        <v>0</v>
      </c>
      <c r="F129" s="120">
        <v>3399333547</v>
      </c>
    </row>
    <row r="130" spans="1:6" ht="15">
      <c r="A130" s="55">
        <v>17</v>
      </c>
      <c r="B130" s="116" t="s">
        <v>304</v>
      </c>
      <c r="C130" s="121">
        <v>32181535000</v>
      </c>
      <c r="D130" s="121">
        <v>8939995376</v>
      </c>
      <c r="E130" s="121">
        <v>1186600000</v>
      </c>
      <c r="F130" s="121">
        <v>22054939624</v>
      </c>
    </row>
    <row r="131" spans="1:6" ht="15">
      <c r="A131" s="101"/>
      <c r="B131" s="113" t="s">
        <v>305</v>
      </c>
      <c r="C131" s="120">
        <v>17280195000</v>
      </c>
      <c r="D131" s="120">
        <v>3328703765</v>
      </c>
      <c r="E131" s="120">
        <v>1137600000</v>
      </c>
      <c r="F131" s="120">
        <v>12813891235</v>
      </c>
    </row>
    <row r="132" spans="1:6" ht="15">
      <c r="A132" s="102"/>
      <c r="B132" s="112" t="s">
        <v>306</v>
      </c>
      <c r="C132" s="120">
        <v>9646000000</v>
      </c>
      <c r="D132" s="120">
        <v>3626630601</v>
      </c>
      <c r="E132" s="120">
        <v>0</v>
      </c>
      <c r="F132" s="120">
        <v>6019369399</v>
      </c>
    </row>
    <row r="133" spans="1:6" ht="15">
      <c r="A133" s="102"/>
      <c r="B133" s="112" t="s">
        <v>307</v>
      </c>
      <c r="C133" s="120">
        <v>1691940000</v>
      </c>
      <c r="D133" s="120">
        <v>606685862</v>
      </c>
      <c r="E133" s="120">
        <v>49000000</v>
      </c>
      <c r="F133" s="120">
        <v>1036254138</v>
      </c>
    </row>
    <row r="134" spans="1:7" s="11" customFormat="1" ht="15">
      <c r="A134" s="102"/>
      <c r="B134" s="112" t="s">
        <v>308</v>
      </c>
      <c r="C134" s="120">
        <v>1246400000</v>
      </c>
      <c r="D134" s="120">
        <v>517357493</v>
      </c>
      <c r="E134" s="120">
        <v>0</v>
      </c>
      <c r="F134" s="120">
        <v>729042507</v>
      </c>
      <c r="G134" s="100"/>
    </row>
    <row r="135" spans="1:6" ht="15">
      <c r="A135" s="50"/>
      <c r="B135" s="112" t="s">
        <v>309</v>
      </c>
      <c r="C135" s="120">
        <v>2317000000</v>
      </c>
      <c r="D135" s="120">
        <v>860617655</v>
      </c>
      <c r="E135" s="120">
        <v>0</v>
      </c>
      <c r="F135" s="120">
        <v>1456382345</v>
      </c>
    </row>
    <row r="136" spans="1:6" ht="15">
      <c r="A136" s="57">
        <v>18</v>
      </c>
      <c r="B136" s="112" t="s">
        <v>310</v>
      </c>
      <c r="C136" s="120">
        <v>10780521305</v>
      </c>
      <c r="D136" s="120">
        <v>3550802100</v>
      </c>
      <c r="E136" s="120">
        <v>0</v>
      </c>
      <c r="F136" s="120">
        <v>7229719205</v>
      </c>
    </row>
    <row r="137" spans="1:7" s="11" customFormat="1" ht="15">
      <c r="A137" s="57">
        <v>19</v>
      </c>
      <c r="B137" s="112" t="s">
        <v>311</v>
      </c>
      <c r="C137" s="120">
        <v>90987000000</v>
      </c>
      <c r="D137" s="120">
        <v>6677290649</v>
      </c>
      <c r="E137" s="120">
        <v>0</v>
      </c>
      <c r="F137" s="120">
        <v>84309709351</v>
      </c>
      <c r="G137" s="100"/>
    </row>
    <row r="138" spans="1:6" ht="15">
      <c r="A138" s="57">
        <v>20</v>
      </c>
      <c r="B138" s="112" t="s">
        <v>312</v>
      </c>
      <c r="C138" s="120">
        <v>2690889000</v>
      </c>
      <c r="D138" s="120">
        <v>1272463400</v>
      </c>
      <c r="E138" s="120">
        <v>46800000</v>
      </c>
      <c r="F138" s="120">
        <v>1371625600</v>
      </c>
    </row>
    <row r="139" spans="1:6" ht="15">
      <c r="A139" s="55">
        <v>21</v>
      </c>
      <c r="B139" s="111" t="s">
        <v>313</v>
      </c>
      <c r="C139" s="121">
        <v>8728000000</v>
      </c>
      <c r="D139" s="121">
        <v>3204274904</v>
      </c>
      <c r="E139" s="121">
        <v>0</v>
      </c>
      <c r="F139" s="121">
        <v>5523725096</v>
      </c>
    </row>
    <row r="140" spans="1:6" ht="15">
      <c r="A140" s="101"/>
      <c r="B140" s="112" t="s">
        <v>314</v>
      </c>
      <c r="C140" s="120">
        <v>6400000000</v>
      </c>
      <c r="D140" s="120">
        <v>2354786671</v>
      </c>
      <c r="E140" s="120">
        <v>0</v>
      </c>
      <c r="F140" s="120">
        <v>4045213329</v>
      </c>
    </row>
    <row r="141" spans="1:7" s="11" customFormat="1" ht="15">
      <c r="A141" s="50"/>
      <c r="B141" s="112" t="s">
        <v>315</v>
      </c>
      <c r="C141" s="120">
        <v>2328000000</v>
      </c>
      <c r="D141" s="120">
        <v>849488233</v>
      </c>
      <c r="E141" s="120">
        <v>0</v>
      </c>
      <c r="F141" s="120">
        <v>1478511767</v>
      </c>
      <c r="G141" s="100"/>
    </row>
    <row r="142" spans="1:6" ht="15">
      <c r="A142" s="57">
        <v>22</v>
      </c>
      <c r="B142" s="112" t="s">
        <v>316</v>
      </c>
      <c r="C142" s="120">
        <v>6750600000</v>
      </c>
      <c r="D142" s="120">
        <v>1588520671</v>
      </c>
      <c r="E142" s="120">
        <v>0</v>
      </c>
      <c r="F142" s="120">
        <v>5162079329</v>
      </c>
    </row>
    <row r="143" spans="1:6" ht="15">
      <c r="A143" s="55">
        <v>23</v>
      </c>
      <c r="B143" s="111" t="s">
        <v>317</v>
      </c>
      <c r="C143" s="121">
        <v>15563675000</v>
      </c>
      <c r="D143" s="121">
        <v>7690503279</v>
      </c>
      <c r="E143" s="121">
        <v>0</v>
      </c>
      <c r="F143" s="121">
        <v>7873171721</v>
      </c>
    </row>
    <row r="144" spans="1:6" ht="15">
      <c r="A144" s="101"/>
      <c r="B144" s="112" t="s">
        <v>317</v>
      </c>
      <c r="C144" s="120">
        <v>12575675000</v>
      </c>
      <c r="D144" s="120">
        <v>6946666758</v>
      </c>
      <c r="E144" s="120">
        <v>0</v>
      </c>
      <c r="F144" s="120">
        <v>5629008242</v>
      </c>
    </row>
    <row r="145" spans="1:6" ht="15">
      <c r="A145" s="102"/>
      <c r="B145" s="112" t="s">
        <v>318</v>
      </c>
      <c r="C145" s="120">
        <v>1601000000</v>
      </c>
      <c r="D145" s="120">
        <v>331174436</v>
      </c>
      <c r="E145" s="120">
        <v>0</v>
      </c>
      <c r="F145" s="120">
        <v>1269825564</v>
      </c>
    </row>
    <row r="146" spans="1:7" s="11" customFormat="1" ht="15">
      <c r="A146" s="50"/>
      <c r="B146" s="112" t="s">
        <v>319</v>
      </c>
      <c r="C146" s="120">
        <v>1387000000</v>
      </c>
      <c r="D146" s="120">
        <v>412662085</v>
      </c>
      <c r="E146" s="120">
        <v>0</v>
      </c>
      <c r="F146" s="120">
        <v>974337915</v>
      </c>
      <c r="G146" s="100"/>
    </row>
    <row r="147" spans="1:6" ht="15">
      <c r="A147" s="57">
        <v>25</v>
      </c>
      <c r="B147" s="112" t="s">
        <v>320</v>
      </c>
      <c r="C147" s="120">
        <v>8400390000</v>
      </c>
      <c r="D147" s="120">
        <v>1137111469</v>
      </c>
      <c r="E147" s="120">
        <v>0</v>
      </c>
      <c r="F147" s="120">
        <v>7263278531</v>
      </c>
    </row>
    <row r="148" spans="1:6" ht="15">
      <c r="A148" s="55">
        <v>26</v>
      </c>
      <c r="B148" s="111" t="s">
        <v>321</v>
      </c>
      <c r="C148" s="121">
        <v>6242750000</v>
      </c>
      <c r="D148" s="121">
        <v>1871661647</v>
      </c>
      <c r="E148" s="121">
        <v>0</v>
      </c>
      <c r="F148" s="121">
        <v>4371088353</v>
      </c>
    </row>
    <row r="149" spans="1:6" ht="15">
      <c r="A149" s="101"/>
      <c r="B149" s="112" t="s">
        <v>322</v>
      </c>
      <c r="C149" s="120">
        <v>4875750000</v>
      </c>
      <c r="D149" s="120">
        <v>1407884934</v>
      </c>
      <c r="E149" s="120">
        <v>0</v>
      </c>
      <c r="F149" s="120">
        <v>3467865066</v>
      </c>
    </row>
    <row r="150" spans="1:6" ht="15">
      <c r="A150" s="50"/>
      <c r="B150" s="112" t="s">
        <v>323</v>
      </c>
      <c r="C150" s="120">
        <v>1367000000</v>
      </c>
      <c r="D150" s="120">
        <v>463776713</v>
      </c>
      <c r="E150" s="120">
        <v>0</v>
      </c>
      <c r="F150" s="120">
        <v>903223287</v>
      </c>
    </row>
    <row r="151" spans="1:6" ht="15">
      <c r="A151" s="57">
        <v>27</v>
      </c>
      <c r="B151" s="112" t="s">
        <v>324</v>
      </c>
      <c r="C151" s="120">
        <v>3609000000</v>
      </c>
      <c r="D151" s="120">
        <v>984018010</v>
      </c>
      <c r="E151" s="120">
        <v>0</v>
      </c>
      <c r="F151" s="120">
        <v>2624981990</v>
      </c>
    </row>
    <row r="152" spans="1:6" ht="15">
      <c r="A152" s="57">
        <v>28</v>
      </c>
      <c r="B152" s="112" t="s">
        <v>325</v>
      </c>
      <c r="C152" s="120">
        <v>906000000</v>
      </c>
      <c r="D152" s="120">
        <v>296129945</v>
      </c>
      <c r="E152" s="120">
        <v>0</v>
      </c>
      <c r="F152" s="120">
        <v>609870055</v>
      </c>
    </row>
    <row r="153" spans="1:6" ht="15">
      <c r="A153" s="57">
        <v>29</v>
      </c>
      <c r="B153" s="112" t="s">
        <v>326</v>
      </c>
      <c r="C153" s="120">
        <v>500000000</v>
      </c>
      <c r="D153" s="120">
        <v>158921837</v>
      </c>
      <c r="E153" s="120">
        <v>0</v>
      </c>
      <c r="F153" s="120">
        <v>341078163</v>
      </c>
    </row>
    <row r="154" spans="1:6" ht="15">
      <c r="A154" s="57">
        <v>30</v>
      </c>
      <c r="B154" s="112" t="s">
        <v>327</v>
      </c>
      <c r="C154" s="120">
        <v>3614000000</v>
      </c>
      <c r="D154" s="120">
        <v>1163218801</v>
      </c>
      <c r="E154" s="120">
        <v>0</v>
      </c>
      <c r="F154" s="120">
        <v>2450781199</v>
      </c>
    </row>
    <row r="155" spans="1:6" ht="15">
      <c r="A155" s="57">
        <v>31</v>
      </c>
      <c r="B155" s="112" t="s">
        <v>328</v>
      </c>
      <c r="C155" s="120">
        <v>1388000000</v>
      </c>
      <c r="D155" s="120">
        <v>508087183</v>
      </c>
      <c r="E155" s="120">
        <v>0</v>
      </c>
      <c r="F155" s="120">
        <v>879912817</v>
      </c>
    </row>
    <row r="156" spans="1:6" ht="15">
      <c r="A156" s="57">
        <v>32</v>
      </c>
      <c r="B156" s="112" t="s">
        <v>329</v>
      </c>
      <c r="C156" s="120">
        <v>690000000</v>
      </c>
      <c r="D156" s="120">
        <v>207234164</v>
      </c>
      <c r="E156" s="120">
        <v>0</v>
      </c>
      <c r="F156" s="120">
        <v>482765836</v>
      </c>
    </row>
    <row r="157" spans="1:6" ht="15">
      <c r="A157" s="57">
        <v>33</v>
      </c>
      <c r="B157" s="112" t="s">
        <v>330</v>
      </c>
      <c r="C157" s="120">
        <v>1964000000</v>
      </c>
      <c r="D157" s="120">
        <v>738004147</v>
      </c>
      <c r="E157" s="120">
        <v>0</v>
      </c>
      <c r="F157" s="120">
        <v>1225995853</v>
      </c>
    </row>
    <row r="158" spans="1:6" ht="15">
      <c r="A158" s="57">
        <v>34</v>
      </c>
      <c r="B158" s="112" t="s">
        <v>331</v>
      </c>
      <c r="C158" s="120">
        <v>1296100000</v>
      </c>
      <c r="D158" s="120">
        <v>537792475</v>
      </c>
      <c r="E158" s="120">
        <v>0</v>
      </c>
      <c r="F158" s="120">
        <v>758307525</v>
      </c>
    </row>
    <row r="159" spans="1:6" ht="15">
      <c r="A159" s="57">
        <v>35</v>
      </c>
      <c r="B159" s="112" t="s">
        <v>332</v>
      </c>
      <c r="C159" s="120">
        <v>924000000</v>
      </c>
      <c r="D159" s="120">
        <v>278203895</v>
      </c>
      <c r="E159" s="120">
        <v>0</v>
      </c>
      <c r="F159" s="120">
        <v>645796105</v>
      </c>
    </row>
    <row r="160" spans="1:6" ht="15">
      <c r="A160" s="57">
        <v>36</v>
      </c>
      <c r="B160" s="112" t="s">
        <v>333</v>
      </c>
      <c r="C160" s="120">
        <v>719000000</v>
      </c>
      <c r="D160" s="120">
        <v>260260810</v>
      </c>
      <c r="E160" s="120">
        <v>0</v>
      </c>
      <c r="F160" s="120">
        <v>458739190</v>
      </c>
    </row>
    <row r="161" spans="1:6" ht="15">
      <c r="A161" s="57">
        <v>37</v>
      </c>
      <c r="B161" s="112" t="s">
        <v>334</v>
      </c>
      <c r="C161" s="120">
        <v>460000000</v>
      </c>
      <c r="D161" s="120">
        <v>197905233</v>
      </c>
      <c r="E161" s="120">
        <v>0</v>
      </c>
      <c r="F161" s="120">
        <v>262094767</v>
      </c>
    </row>
    <row r="162" spans="1:6" ht="15">
      <c r="A162" s="57">
        <v>38</v>
      </c>
      <c r="B162" s="112" t="s">
        <v>335</v>
      </c>
      <c r="C162" s="120">
        <v>460000000</v>
      </c>
      <c r="D162" s="120">
        <v>152844670</v>
      </c>
      <c r="E162" s="120">
        <v>0</v>
      </c>
      <c r="F162" s="120">
        <v>307155330</v>
      </c>
    </row>
    <row r="163" spans="1:6" ht="15">
      <c r="A163" s="57">
        <v>39</v>
      </c>
      <c r="B163" s="112" t="s">
        <v>336</v>
      </c>
      <c r="C163" s="120">
        <v>584000000</v>
      </c>
      <c r="D163" s="120">
        <v>190379446</v>
      </c>
      <c r="E163" s="120">
        <v>0</v>
      </c>
      <c r="F163" s="120">
        <v>393620554</v>
      </c>
    </row>
    <row r="164" spans="1:6" ht="15">
      <c r="A164" s="57">
        <v>40</v>
      </c>
      <c r="B164" s="112" t="s">
        <v>337</v>
      </c>
      <c r="C164" s="120">
        <v>653000000</v>
      </c>
      <c r="D164" s="120">
        <v>323026883</v>
      </c>
      <c r="E164" s="120">
        <v>0</v>
      </c>
      <c r="F164" s="120">
        <v>329973117</v>
      </c>
    </row>
    <row r="165" spans="1:6" ht="15">
      <c r="A165" s="57">
        <v>41</v>
      </c>
      <c r="B165" s="112" t="s">
        <v>338</v>
      </c>
      <c r="C165" s="120">
        <v>8178000000</v>
      </c>
      <c r="D165" s="120">
        <v>2456380332</v>
      </c>
      <c r="E165" s="120">
        <v>0</v>
      </c>
      <c r="F165" s="120">
        <v>5721619668</v>
      </c>
    </row>
    <row r="166" spans="1:6" ht="15">
      <c r="A166" s="57">
        <v>42</v>
      </c>
      <c r="B166" s="112" t="s">
        <v>339</v>
      </c>
      <c r="C166" s="120">
        <v>891000000</v>
      </c>
      <c r="D166" s="120">
        <v>313247696</v>
      </c>
      <c r="E166" s="120">
        <v>0</v>
      </c>
      <c r="F166" s="120">
        <v>577752304</v>
      </c>
    </row>
    <row r="167" spans="1:6" ht="15">
      <c r="A167" s="57">
        <v>43</v>
      </c>
      <c r="B167" s="117" t="s">
        <v>340</v>
      </c>
      <c r="C167" s="120">
        <v>710000000</v>
      </c>
      <c r="D167" s="120">
        <v>142055878</v>
      </c>
      <c r="E167" s="120">
        <v>0</v>
      </c>
      <c r="F167" s="120">
        <v>567944122</v>
      </c>
    </row>
    <row r="168" spans="1:6" ht="15">
      <c r="A168" s="57">
        <v>44</v>
      </c>
      <c r="B168" s="118" t="s">
        <v>341</v>
      </c>
      <c r="C168" s="120">
        <v>1119000000</v>
      </c>
      <c r="D168" s="120">
        <v>419790781</v>
      </c>
      <c r="E168" s="120">
        <v>0</v>
      </c>
      <c r="F168" s="120">
        <v>699209219</v>
      </c>
    </row>
    <row r="169" spans="1:6" ht="15">
      <c r="A169" s="57">
        <v>45</v>
      </c>
      <c r="B169" s="118" t="s">
        <v>342</v>
      </c>
      <c r="C169" s="120">
        <v>588000000</v>
      </c>
      <c r="D169" s="120">
        <v>164991230</v>
      </c>
      <c r="E169" s="120">
        <v>0</v>
      </c>
      <c r="F169" s="120">
        <v>423008770</v>
      </c>
    </row>
    <row r="170" spans="1:6" ht="15">
      <c r="A170" s="57">
        <v>46</v>
      </c>
      <c r="B170" s="118" t="s">
        <v>343</v>
      </c>
      <c r="C170" s="120">
        <v>527000000</v>
      </c>
      <c r="D170" s="120">
        <v>369963131</v>
      </c>
      <c r="E170" s="120">
        <v>0</v>
      </c>
      <c r="F170" s="120">
        <v>157036869</v>
      </c>
    </row>
    <row r="171" spans="1:6" ht="15">
      <c r="A171" s="57">
        <v>47</v>
      </c>
      <c r="B171" s="112" t="s">
        <v>344</v>
      </c>
      <c r="C171" s="120">
        <v>9718477000</v>
      </c>
      <c r="D171" s="120">
        <v>1859922852</v>
      </c>
      <c r="E171" s="120">
        <v>0</v>
      </c>
      <c r="F171" s="120">
        <v>7858554148</v>
      </c>
    </row>
    <row r="172" spans="1:6" ht="15">
      <c r="A172" s="57">
        <v>48</v>
      </c>
      <c r="B172" s="112" t="s">
        <v>345</v>
      </c>
      <c r="C172" s="120">
        <v>10674000000</v>
      </c>
      <c r="D172" s="120">
        <v>972822316</v>
      </c>
      <c r="E172" s="120">
        <v>0</v>
      </c>
      <c r="F172" s="120">
        <v>9701177684</v>
      </c>
    </row>
    <row r="173" spans="1:6" ht="15">
      <c r="A173" s="57">
        <v>49</v>
      </c>
      <c r="B173" s="112" t="s">
        <v>346</v>
      </c>
      <c r="C173" s="120">
        <v>8477000000</v>
      </c>
      <c r="D173" s="120">
        <v>943363747</v>
      </c>
      <c r="E173" s="120">
        <v>0</v>
      </c>
      <c r="F173" s="120">
        <v>7533636253</v>
      </c>
    </row>
    <row r="174" spans="1:6" ht="15">
      <c r="A174" s="57">
        <v>50</v>
      </c>
      <c r="B174" s="112" t="s">
        <v>347</v>
      </c>
      <c r="C174" s="120">
        <v>7046000000</v>
      </c>
      <c r="D174" s="120">
        <v>2361529240</v>
      </c>
      <c r="E174" s="120">
        <v>0</v>
      </c>
      <c r="F174" s="120">
        <v>4684470760</v>
      </c>
    </row>
    <row r="175" spans="1:6" ht="15">
      <c r="A175" s="57">
        <v>51</v>
      </c>
      <c r="B175" s="112" t="s">
        <v>349</v>
      </c>
      <c r="C175" s="120">
        <v>104644000000</v>
      </c>
      <c r="D175" s="120">
        <v>54440000000</v>
      </c>
      <c r="E175" s="120">
        <v>0</v>
      </c>
      <c r="F175" s="120">
        <v>50204000000</v>
      </c>
    </row>
    <row r="176" spans="1:6" ht="15">
      <c r="A176" s="57">
        <v>52</v>
      </c>
      <c r="B176" s="112" t="s">
        <v>350</v>
      </c>
      <c r="C176" s="120">
        <v>12284200000</v>
      </c>
      <c r="D176" s="120">
        <v>3261453901</v>
      </c>
      <c r="E176" s="120">
        <v>0</v>
      </c>
      <c r="F176" s="120">
        <v>9022746099</v>
      </c>
    </row>
    <row r="177" spans="1:6" ht="15">
      <c r="A177" s="57">
        <v>53</v>
      </c>
      <c r="B177" s="112" t="s">
        <v>1983</v>
      </c>
      <c r="C177" s="120">
        <v>2760000000</v>
      </c>
      <c r="D177" s="120">
        <v>0</v>
      </c>
      <c r="E177" s="120">
        <v>0</v>
      </c>
      <c r="F177" s="120">
        <v>2760000000</v>
      </c>
    </row>
    <row r="178" spans="1:6" ht="15">
      <c r="A178" s="57">
        <v>54</v>
      </c>
      <c r="B178" s="112" t="s">
        <v>351</v>
      </c>
      <c r="C178" s="120">
        <v>56269000000</v>
      </c>
      <c r="D178" s="120">
        <v>14689030000</v>
      </c>
      <c r="E178" s="120">
        <v>0</v>
      </c>
      <c r="F178" s="120">
        <v>41579970000</v>
      </c>
    </row>
    <row r="179" spans="1:6" ht="15">
      <c r="A179" s="57">
        <v>55</v>
      </c>
      <c r="B179" s="112" t="s">
        <v>1984</v>
      </c>
      <c r="C179" s="120">
        <v>80601000000</v>
      </c>
      <c r="D179" s="120">
        <v>22782000000</v>
      </c>
      <c r="E179" s="120">
        <v>0</v>
      </c>
      <c r="F179" s="120">
        <v>57819000000</v>
      </c>
    </row>
    <row r="180" spans="1:6" ht="15">
      <c r="A180" s="57">
        <v>56</v>
      </c>
      <c r="B180" s="112" t="s">
        <v>352</v>
      </c>
      <c r="C180" s="120">
        <v>1000000000</v>
      </c>
      <c r="D180" s="120">
        <v>500000000</v>
      </c>
      <c r="E180" s="120">
        <v>0</v>
      </c>
      <c r="F180" s="120">
        <v>500000000</v>
      </c>
    </row>
    <row r="181" spans="1:6" ht="15">
      <c r="A181" s="57">
        <v>57</v>
      </c>
      <c r="B181" s="1" t="s">
        <v>2162</v>
      </c>
      <c r="C181" s="120">
        <v>229837000000</v>
      </c>
      <c r="D181" s="120">
        <v>86518000000</v>
      </c>
      <c r="E181" s="120">
        <v>0</v>
      </c>
      <c r="F181" s="120">
        <v>143319000000</v>
      </c>
    </row>
    <row r="182" spans="1:6" ht="15">
      <c r="A182" s="57">
        <v>58</v>
      </c>
      <c r="B182" s="1" t="s">
        <v>2507</v>
      </c>
      <c r="C182" s="120">
        <v>2500000000</v>
      </c>
      <c r="D182" s="120">
        <v>2500000000</v>
      </c>
      <c r="E182" s="120">
        <v>0</v>
      </c>
      <c r="F182" s="120">
        <v>0</v>
      </c>
    </row>
    <row r="183" spans="1:6" ht="15">
      <c r="A183" s="57">
        <v>59</v>
      </c>
      <c r="B183" s="112" t="s">
        <v>1985</v>
      </c>
      <c r="C183" s="120">
        <v>2282000000</v>
      </c>
      <c r="D183" s="120">
        <v>1682000000</v>
      </c>
      <c r="E183" s="120">
        <v>0</v>
      </c>
      <c r="F183" s="120">
        <v>600000000</v>
      </c>
    </row>
    <row r="184" spans="1:6" ht="15">
      <c r="A184" s="57">
        <v>60</v>
      </c>
      <c r="B184" s="112" t="s">
        <v>1986</v>
      </c>
      <c r="C184" s="120">
        <v>1000000000</v>
      </c>
      <c r="D184" s="120">
        <v>500000000</v>
      </c>
      <c r="E184" s="120">
        <v>0</v>
      </c>
      <c r="F184" s="120">
        <v>500000000</v>
      </c>
    </row>
    <row r="185" spans="1:6" ht="15">
      <c r="A185" s="57">
        <v>61</v>
      </c>
      <c r="B185" s="112" t="s">
        <v>1987</v>
      </c>
      <c r="C185" s="120">
        <v>1300000000</v>
      </c>
      <c r="D185" s="120">
        <v>550000000</v>
      </c>
      <c r="E185" s="120">
        <v>0</v>
      </c>
      <c r="F185" s="120">
        <v>750000000</v>
      </c>
    </row>
    <row r="186" spans="1:6" ht="15">
      <c r="A186" s="57">
        <v>62</v>
      </c>
      <c r="B186" s="112" t="s">
        <v>353</v>
      </c>
      <c r="C186" s="120">
        <v>1000000000</v>
      </c>
      <c r="D186" s="120">
        <v>600000000</v>
      </c>
      <c r="E186" s="120">
        <v>0</v>
      </c>
      <c r="F186" s="120">
        <v>400000000</v>
      </c>
    </row>
    <row r="187" spans="1:6" ht="15">
      <c r="A187" s="57">
        <v>63</v>
      </c>
      <c r="B187" s="112" t="s">
        <v>1988</v>
      </c>
      <c r="C187" s="120">
        <v>1000000000</v>
      </c>
      <c r="D187" s="120">
        <v>500000000</v>
      </c>
      <c r="E187" s="120">
        <v>0</v>
      </c>
      <c r="F187" s="120">
        <v>500000000</v>
      </c>
    </row>
    <row r="188" spans="1:6" ht="15">
      <c r="A188" s="57">
        <v>64</v>
      </c>
      <c r="B188" s="112" t="s">
        <v>354</v>
      </c>
      <c r="C188" s="120">
        <v>116150918000</v>
      </c>
      <c r="D188" s="120">
        <v>33199918000</v>
      </c>
      <c r="E188" s="120">
        <v>0</v>
      </c>
      <c r="F188" s="120">
        <v>82951000000</v>
      </c>
    </row>
    <row r="189" spans="1:6" ht="15">
      <c r="A189" s="57">
        <v>65</v>
      </c>
      <c r="B189" s="1" t="s">
        <v>2508</v>
      </c>
      <c r="C189" s="120">
        <v>297000000</v>
      </c>
      <c r="D189" s="120">
        <v>297000000</v>
      </c>
      <c r="E189" s="120">
        <v>0</v>
      </c>
      <c r="F189" s="120">
        <v>0</v>
      </c>
    </row>
    <row r="190" spans="1:6" ht="15">
      <c r="A190" s="57">
        <v>66</v>
      </c>
      <c r="B190" s="112" t="s">
        <v>355</v>
      </c>
      <c r="C190" s="120">
        <v>200000000</v>
      </c>
      <c r="D190" s="120">
        <v>100000000</v>
      </c>
      <c r="E190" s="120">
        <v>0</v>
      </c>
      <c r="F190" s="120">
        <v>100000000</v>
      </c>
    </row>
    <row r="191" spans="1:6" ht="15">
      <c r="A191" s="57">
        <v>67</v>
      </c>
      <c r="B191" s="112" t="s">
        <v>2519</v>
      </c>
      <c r="C191" s="120">
        <v>40000000000</v>
      </c>
      <c r="D191" s="120">
        <v>40000000000</v>
      </c>
      <c r="E191" s="120">
        <v>0</v>
      </c>
      <c r="F191" s="120">
        <v>0</v>
      </c>
    </row>
    <row r="192" spans="1:6" ht="15">
      <c r="A192" s="57">
        <v>68</v>
      </c>
      <c r="B192" s="112" t="s">
        <v>356</v>
      </c>
      <c r="C192" s="120">
        <v>1200000000</v>
      </c>
      <c r="D192" s="120">
        <v>1100000000</v>
      </c>
      <c r="E192" s="120">
        <v>0</v>
      </c>
      <c r="F192" s="120">
        <v>100000000</v>
      </c>
    </row>
    <row r="193" spans="1:6" ht="15">
      <c r="A193" s="57">
        <v>69</v>
      </c>
      <c r="B193" s="112" t="s">
        <v>357</v>
      </c>
      <c r="C193" s="120">
        <v>70000000000</v>
      </c>
      <c r="D193" s="120">
        <v>70000000000</v>
      </c>
      <c r="E193" s="120">
        <v>0</v>
      </c>
      <c r="F193" s="120">
        <v>0</v>
      </c>
    </row>
    <row r="194" spans="1:6" ht="15">
      <c r="A194" s="57">
        <v>70</v>
      </c>
      <c r="B194" s="119" t="s">
        <v>358</v>
      </c>
      <c r="C194" s="120">
        <v>45000000000</v>
      </c>
      <c r="D194" s="120">
        <v>45000000000</v>
      </c>
      <c r="E194" s="120">
        <v>0</v>
      </c>
      <c r="F194" s="120">
        <v>0</v>
      </c>
    </row>
    <row r="195" spans="1:6" ht="15">
      <c r="A195" s="57">
        <v>71</v>
      </c>
      <c r="B195" s="119" t="s">
        <v>359</v>
      </c>
      <c r="C195" s="120">
        <v>5023424000</v>
      </c>
      <c r="D195" s="120">
        <v>5023424000</v>
      </c>
      <c r="E195" s="120">
        <v>0</v>
      </c>
      <c r="F195" s="120">
        <v>0</v>
      </c>
    </row>
    <row r="196" spans="1:6" ht="15">
      <c r="A196" s="57">
        <v>72</v>
      </c>
      <c r="B196" s="119" t="s">
        <v>360</v>
      </c>
      <c r="C196" s="120">
        <v>100000000000</v>
      </c>
      <c r="D196" s="120">
        <v>50000000000</v>
      </c>
      <c r="E196" s="120">
        <v>0</v>
      </c>
      <c r="F196" s="120">
        <v>50000000000</v>
      </c>
    </row>
  </sheetData>
  <sheetProtection/>
  <mergeCells count="2">
    <mergeCell ref="A2:F2"/>
    <mergeCell ref="A3:F3"/>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F778"/>
  <sheetViews>
    <sheetView zoomScalePageLayoutView="0" workbookViewId="0" topLeftCell="A1">
      <selection activeCell="A1" sqref="A1"/>
    </sheetView>
  </sheetViews>
  <sheetFormatPr defaultColWidth="9.140625" defaultRowHeight="15"/>
  <cols>
    <col min="1" max="1" width="5.140625" style="0" bestFit="1" customWidth="1"/>
    <col min="2" max="2" width="64.57421875" style="0" bestFit="1" customWidth="1"/>
    <col min="3" max="4" width="20.421875" style="76" bestFit="1" customWidth="1"/>
    <col min="5" max="5" width="17.8515625" style="76" bestFit="1" customWidth="1"/>
    <col min="6" max="6" width="19.8515625" style="76" bestFit="1" customWidth="1"/>
  </cols>
  <sheetData>
    <row r="1" spans="1:6" s="21" customFormat="1" ht="15.75">
      <c r="A1" s="18"/>
      <c r="B1" s="12"/>
      <c r="C1" s="69"/>
      <c r="D1" s="70"/>
      <c r="E1" s="69"/>
      <c r="F1" s="71" t="s">
        <v>905</v>
      </c>
    </row>
    <row r="2" spans="1:6" s="21" customFormat="1" ht="15.75">
      <c r="A2" s="227" t="s">
        <v>1975</v>
      </c>
      <c r="B2" s="227"/>
      <c r="C2" s="227"/>
      <c r="D2" s="227"/>
      <c r="E2" s="227"/>
      <c r="F2" s="227"/>
    </row>
    <row r="3" spans="1:6" s="21" customFormat="1" ht="15.75">
      <c r="A3" s="212" t="str">
        <f>'B8'!A3:F3</f>
        <v>TỪ NGÀY 01/01/2019 ĐẾN HẾT NGÀY 31/5/2019</v>
      </c>
      <c r="B3" s="212"/>
      <c r="C3" s="212"/>
      <c r="D3" s="212"/>
      <c r="E3" s="212"/>
      <c r="F3" s="212"/>
    </row>
    <row r="4" spans="1:6" s="21" customFormat="1" ht="15.75">
      <c r="A4" s="18"/>
      <c r="B4" s="12"/>
      <c r="C4" s="72"/>
      <c r="D4" s="73"/>
      <c r="E4" s="73"/>
      <c r="F4" s="74" t="s">
        <v>3</v>
      </c>
    </row>
    <row r="5" spans="1:6" s="21" customFormat="1" ht="15.75">
      <c r="A5" s="16" t="s">
        <v>4</v>
      </c>
      <c r="B5" s="16" t="s">
        <v>143</v>
      </c>
      <c r="C5" s="75" t="s">
        <v>364</v>
      </c>
      <c r="D5" s="75" t="s">
        <v>146</v>
      </c>
      <c r="E5" s="75" t="s">
        <v>147</v>
      </c>
      <c r="F5" s="75" t="s">
        <v>148</v>
      </c>
    </row>
    <row r="6" spans="1:6" s="17" customFormat="1" ht="15">
      <c r="A6" s="55"/>
      <c r="B6" s="55" t="s">
        <v>5</v>
      </c>
      <c r="C6" s="104">
        <v>3034429568496</v>
      </c>
      <c r="D6" s="104">
        <v>1268554817721</v>
      </c>
      <c r="E6" s="104">
        <v>7682206500</v>
      </c>
      <c r="F6" s="104">
        <v>1758192544275</v>
      </c>
    </row>
    <row r="7" spans="1:6" s="17" customFormat="1" ht="15">
      <c r="A7" s="55" t="s">
        <v>0</v>
      </c>
      <c r="B7" s="56" t="s">
        <v>8</v>
      </c>
      <c r="C7" s="104">
        <v>338929092900</v>
      </c>
      <c r="D7" s="104">
        <v>144640267955</v>
      </c>
      <c r="E7" s="104">
        <v>0</v>
      </c>
      <c r="F7" s="104">
        <v>194288824945</v>
      </c>
    </row>
    <row r="8" spans="1:6" ht="15">
      <c r="A8" s="57">
        <v>1</v>
      </c>
      <c r="B8" s="49" t="s">
        <v>365</v>
      </c>
      <c r="C8" s="98">
        <v>5592810000</v>
      </c>
      <c r="D8" s="98">
        <v>2531738400</v>
      </c>
      <c r="E8" s="98">
        <v>0</v>
      </c>
      <c r="F8" s="98">
        <v>3061071600</v>
      </c>
    </row>
    <row r="9" spans="1:6" ht="15">
      <c r="A9" s="57">
        <v>2</v>
      </c>
      <c r="B9" s="49" t="s">
        <v>1505</v>
      </c>
      <c r="C9" s="98">
        <v>900570000</v>
      </c>
      <c r="D9" s="98">
        <v>366170200</v>
      </c>
      <c r="E9" s="98">
        <v>0</v>
      </c>
      <c r="F9" s="98">
        <v>534399800</v>
      </c>
    </row>
    <row r="10" spans="1:6" ht="15">
      <c r="A10" s="57">
        <v>3</v>
      </c>
      <c r="B10" s="49" t="s">
        <v>366</v>
      </c>
      <c r="C10" s="98">
        <v>965270000</v>
      </c>
      <c r="D10" s="98">
        <v>145421970</v>
      </c>
      <c r="E10" s="98">
        <v>0</v>
      </c>
      <c r="F10" s="98">
        <v>819848030</v>
      </c>
    </row>
    <row r="11" spans="1:6" ht="15">
      <c r="A11" s="57">
        <v>4</v>
      </c>
      <c r="B11" s="49" t="s">
        <v>367</v>
      </c>
      <c r="C11" s="98">
        <v>1246560000</v>
      </c>
      <c r="D11" s="98">
        <v>580774000</v>
      </c>
      <c r="E11" s="98">
        <v>0</v>
      </c>
      <c r="F11" s="98">
        <v>665786000</v>
      </c>
    </row>
    <row r="12" spans="1:6" ht="15">
      <c r="A12" s="57">
        <v>5</v>
      </c>
      <c r="B12" s="49" t="s">
        <v>500</v>
      </c>
      <c r="C12" s="98">
        <v>751150000</v>
      </c>
      <c r="D12" s="98">
        <v>322343650</v>
      </c>
      <c r="E12" s="98">
        <v>0</v>
      </c>
      <c r="F12" s="98">
        <v>428806350</v>
      </c>
    </row>
    <row r="13" spans="1:6" ht="15">
      <c r="A13" s="57">
        <v>6</v>
      </c>
      <c r="B13" s="49" t="s">
        <v>368</v>
      </c>
      <c r="C13" s="98">
        <v>2490766900</v>
      </c>
      <c r="D13" s="98">
        <v>743643700</v>
      </c>
      <c r="E13" s="98">
        <v>0</v>
      </c>
      <c r="F13" s="98">
        <v>1747123200</v>
      </c>
    </row>
    <row r="14" spans="1:6" ht="15">
      <c r="A14" s="57">
        <v>7</v>
      </c>
      <c r="B14" s="49" t="s">
        <v>369</v>
      </c>
      <c r="C14" s="98">
        <v>13757950000</v>
      </c>
      <c r="D14" s="98">
        <v>6405809415</v>
      </c>
      <c r="E14" s="98">
        <v>0</v>
      </c>
      <c r="F14" s="98">
        <v>7352140585</v>
      </c>
    </row>
    <row r="15" spans="1:6" ht="15">
      <c r="A15" s="57">
        <v>8</v>
      </c>
      <c r="B15" s="49" t="s">
        <v>370</v>
      </c>
      <c r="C15" s="98">
        <v>3772182000</v>
      </c>
      <c r="D15" s="98">
        <v>1465894947</v>
      </c>
      <c r="E15" s="98">
        <v>0</v>
      </c>
      <c r="F15" s="98">
        <v>2306287053</v>
      </c>
    </row>
    <row r="16" spans="1:6" ht="15">
      <c r="A16" s="57">
        <v>9</v>
      </c>
      <c r="B16" s="49" t="s">
        <v>371</v>
      </c>
      <c r="C16" s="98">
        <v>4487228000</v>
      </c>
      <c r="D16" s="98">
        <v>1678343700</v>
      </c>
      <c r="E16" s="98">
        <v>0</v>
      </c>
      <c r="F16" s="98">
        <v>2808884300</v>
      </c>
    </row>
    <row r="17" spans="1:6" ht="15">
      <c r="A17" s="57">
        <v>10</v>
      </c>
      <c r="B17" s="49" t="s">
        <v>372</v>
      </c>
      <c r="C17" s="98">
        <v>4068974000</v>
      </c>
      <c r="D17" s="98">
        <v>1601553900</v>
      </c>
      <c r="E17" s="98">
        <v>0</v>
      </c>
      <c r="F17" s="98">
        <v>2467420100</v>
      </c>
    </row>
    <row r="18" spans="1:6" ht="15">
      <c r="A18" s="57">
        <v>11</v>
      </c>
      <c r="B18" s="49" t="s">
        <v>373</v>
      </c>
      <c r="C18" s="98">
        <v>5414103000</v>
      </c>
      <c r="D18" s="98">
        <v>2250980600</v>
      </c>
      <c r="E18" s="98">
        <v>0</v>
      </c>
      <c r="F18" s="98">
        <v>3163122400</v>
      </c>
    </row>
    <row r="19" spans="1:6" ht="15">
      <c r="A19" s="57">
        <v>12</v>
      </c>
      <c r="B19" s="49" t="s">
        <v>374</v>
      </c>
      <c r="C19" s="98">
        <v>5205321000</v>
      </c>
      <c r="D19" s="98">
        <v>2537019800</v>
      </c>
      <c r="E19" s="98">
        <v>0</v>
      </c>
      <c r="F19" s="98">
        <v>2668301200</v>
      </c>
    </row>
    <row r="20" spans="1:6" ht="15">
      <c r="A20" s="57">
        <v>13</v>
      </c>
      <c r="B20" s="49" t="s">
        <v>375</v>
      </c>
      <c r="C20" s="98">
        <v>5135562000</v>
      </c>
      <c r="D20" s="98">
        <v>1911108000</v>
      </c>
      <c r="E20" s="98">
        <v>0</v>
      </c>
      <c r="F20" s="98">
        <v>3224454000</v>
      </c>
    </row>
    <row r="21" spans="1:6" ht="15">
      <c r="A21" s="57">
        <v>14</v>
      </c>
      <c r="B21" s="49" t="s">
        <v>376</v>
      </c>
      <c r="C21" s="98">
        <v>5402211000</v>
      </c>
      <c r="D21" s="98">
        <v>2106843800</v>
      </c>
      <c r="E21" s="98">
        <v>0</v>
      </c>
      <c r="F21" s="98">
        <v>3295367200</v>
      </c>
    </row>
    <row r="22" spans="1:6" ht="15">
      <c r="A22" s="57">
        <v>15</v>
      </c>
      <c r="B22" s="49" t="s">
        <v>377</v>
      </c>
      <c r="C22" s="98">
        <v>4949244000</v>
      </c>
      <c r="D22" s="98">
        <v>1821012415</v>
      </c>
      <c r="E22" s="98">
        <v>0</v>
      </c>
      <c r="F22" s="98">
        <v>3128231585</v>
      </c>
    </row>
    <row r="23" spans="1:6" ht="15">
      <c r="A23" s="57">
        <v>16</v>
      </c>
      <c r="B23" s="49" t="s">
        <v>378</v>
      </c>
      <c r="C23" s="98">
        <v>4138341000</v>
      </c>
      <c r="D23" s="98">
        <v>1536620500</v>
      </c>
      <c r="E23" s="98">
        <v>0</v>
      </c>
      <c r="F23" s="98">
        <v>2601720500</v>
      </c>
    </row>
    <row r="24" spans="1:6" ht="15">
      <c r="A24" s="57">
        <v>17</v>
      </c>
      <c r="B24" s="49" t="s">
        <v>379</v>
      </c>
      <c r="C24" s="98">
        <v>4513760000</v>
      </c>
      <c r="D24" s="98">
        <v>1691325600</v>
      </c>
      <c r="E24" s="98">
        <v>0</v>
      </c>
      <c r="F24" s="98">
        <v>2822434400</v>
      </c>
    </row>
    <row r="25" spans="1:6" ht="15">
      <c r="A25" s="57">
        <v>18</v>
      </c>
      <c r="B25" s="49" t="s">
        <v>380</v>
      </c>
      <c r="C25" s="98">
        <v>5989460000</v>
      </c>
      <c r="D25" s="98">
        <v>2261184000</v>
      </c>
      <c r="E25" s="98">
        <v>0</v>
      </c>
      <c r="F25" s="98">
        <v>3728276000</v>
      </c>
    </row>
    <row r="26" spans="1:6" ht="15">
      <c r="A26" s="57">
        <v>19</v>
      </c>
      <c r="B26" s="49" t="s">
        <v>381</v>
      </c>
      <c r="C26" s="98">
        <v>5506194000</v>
      </c>
      <c r="D26" s="98">
        <v>2239661800</v>
      </c>
      <c r="E26" s="98">
        <v>0</v>
      </c>
      <c r="F26" s="98">
        <v>3266532200</v>
      </c>
    </row>
    <row r="27" spans="1:6" ht="15">
      <c r="A27" s="57">
        <v>20</v>
      </c>
      <c r="B27" s="49" t="s">
        <v>382</v>
      </c>
      <c r="C27" s="98">
        <v>4615722000</v>
      </c>
      <c r="D27" s="98">
        <v>1808538254</v>
      </c>
      <c r="E27" s="98">
        <v>0</v>
      </c>
      <c r="F27" s="98">
        <v>2807183746</v>
      </c>
    </row>
    <row r="28" spans="1:6" ht="15">
      <c r="A28" s="57">
        <v>21</v>
      </c>
      <c r="B28" s="49" t="s">
        <v>383</v>
      </c>
      <c r="C28" s="98">
        <v>4599081000</v>
      </c>
      <c r="D28" s="98">
        <v>1898709900</v>
      </c>
      <c r="E28" s="98">
        <v>0</v>
      </c>
      <c r="F28" s="98">
        <v>2700371100</v>
      </c>
    </row>
    <row r="29" spans="1:6" ht="15">
      <c r="A29" s="57">
        <v>22</v>
      </c>
      <c r="B29" s="49" t="s">
        <v>384</v>
      </c>
      <c r="C29" s="98">
        <v>4320258000</v>
      </c>
      <c r="D29" s="98">
        <v>1595265415</v>
      </c>
      <c r="E29" s="98">
        <v>0</v>
      </c>
      <c r="F29" s="98">
        <v>2724992585</v>
      </c>
    </row>
    <row r="30" spans="1:6" ht="15">
      <c r="A30" s="57">
        <v>23</v>
      </c>
      <c r="B30" s="49" t="s">
        <v>385</v>
      </c>
      <c r="C30" s="98">
        <v>4044233000</v>
      </c>
      <c r="D30" s="98">
        <v>1532218993</v>
      </c>
      <c r="E30" s="98">
        <v>0</v>
      </c>
      <c r="F30" s="98">
        <v>2512014007</v>
      </c>
    </row>
    <row r="31" spans="1:6" ht="15">
      <c r="A31" s="57">
        <v>24</v>
      </c>
      <c r="B31" s="49" t="s">
        <v>386</v>
      </c>
      <c r="C31" s="98">
        <v>7704894000</v>
      </c>
      <c r="D31" s="98">
        <v>2852992000</v>
      </c>
      <c r="E31" s="98">
        <v>0</v>
      </c>
      <c r="F31" s="98">
        <v>4851902000</v>
      </c>
    </row>
    <row r="32" spans="1:6" ht="15">
      <c r="A32" s="57">
        <v>25</v>
      </c>
      <c r="B32" s="49" t="s">
        <v>387</v>
      </c>
      <c r="C32" s="98">
        <v>4583795000</v>
      </c>
      <c r="D32" s="98">
        <v>1654310877</v>
      </c>
      <c r="E32" s="98">
        <v>0</v>
      </c>
      <c r="F32" s="98">
        <v>2929484123</v>
      </c>
    </row>
    <row r="33" spans="1:6" ht="15">
      <c r="A33" s="57">
        <v>26</v>
      </c>
      <c r="B33" s="49" t="s">
        <v>388</v>
      </c>
      <c r="C33" s="98">
        <v>4440573000</v>
      </c>
      <c r="D33" s="98">
        <v>1810608957</v>
      </c>
      <c r="E33" s="98">
        <v>0</v>
      </c>
      <c r="F33" s="98">
        <v>2629964043</v>
      </c>
    </row>
    <row r="34" spans="1:6" ht="15">
      <c r="A34" s="57">
        <v>27</v>
      </c>
      <c r="B34" s="49" t="s">
        <v>389</v>
      </c>
      <c r="C34" s="98">
        <v>3623186000</v>
      </c>
      <c r="D34" s="98">
        <v>1442646000</v>
      </c>
      <c r="E34" s="98">
        <v>0</v>
      </c>
      <c r="F34" s="98">
        <v>2180540000</v>
      </c>
    </row>
    <row r="35" spans="1:6" ht="15">
      <c r="A35" s="57">
        <v>28</v>
      </c>
      <c r="B35" s="49" t="s">
        <v>390</v>
      </c>
      <c r="C35" s="98">
        <v>3577241000</v>
      </c>
      <c r="D35" s="98">
        <v>1181821500</v>
      </c>
      <c r="E35" s="98">
        <v>0</v>
      </c>
      <c r="F35" s="98">
        <v>2395419500</v>
      </c>
    </row>
    <row r="36" spans="1:6" ht="15">
      <c r="A36" s="57">
        <v>29</v>
      </c>
      <c r="B36" s="49" t="s">
        <v>391</v>
      </c>
      <c r="C36" s="98">
        <v>7351259000</v>
      </c>
      <c r="D36" s="98">
        <v>2742025200</v>
      </c>
      <c r="E36" s="98">
        <v>0</v>
      </c>
      <c r="F36" s="98">
        <v>4609233800</v>
      </c>
    </row>
    <row r="37" spans="1:6" ht="15">
      <c r="A37" s="57">
        <v>30</v>
      </c>
      <c r="B37" s="49" t="s">
        <v>392</v>
      </c>
      <c r="C37" s="98">
        <v>2940716000</v>
      </c>
      <c r="D37" s="98">
        <v>1221027000</v>
      </c>
      <c r="E37" s="98">
        <v>0</v>
      </c>
      <c r="F37" s="98">
        <v>1719689000</v>
      </c>
    </row>
    <row r="38" spans="1:6" ht="15">
      <c r="A38" s="57">
        <v>31</v>
      </c>
      <c r="B38" s="49" t="s">
        <v>393</v>
      </c>
      <c r="C38" s="98">
        <v>4575497000</v>
      </c>
      <c r="D38" s="98">
        <v>1632473314</v>
      </c>
      <c r="E38" s="98">
        <v>0</v>
      </c>
      <c r="F38" s="98">
        <v>2943023686</v>
      </c>
    </row>
    <row r="39" spans="1:6" ht="15">
      <c r="A39" s="57">
        <v>32</v>
      </c>
      <c r="B39" s="49" t="s">
        <v>394</v>
      </c>
      <c r="C39" s="98">
        <v>5285654000</v>
      </c>
      <c r="D39" s="98">
        <v>2315257300</v>
      </c>
      <c r="E39" s="98">
        <v>0</v>
      </c>
      <c r="F39" s="98">
        <v>2970396700</v>
      </c>
    </row>
    <row r="40" spans="1:6" ht="15">
      <c r="A40" s="57">
        <v>33</v>
      </c>
      <c r="B40" s="49" t="s">
        <v>395</v>
      </c>
      <c r="C40" s="98">
        <v>5515827000</v>
      </c>
      <c r="D40" s="98">
        <v>2078104000</v>
      </c>
      <c r="E40" s="98">
        <v>0</v>
      </c>
      <c r="F40" s="98">
        <v>3437723000</v>
      </c>
    </row>
    <row r="41" spans="1:6" ht="15">
      <c r="A41" s="57">
        <v>34</v>
      </c>
      <c r="B41" s="49" t="s">
        <v>396</v>
      </c>
      <c r="C41" s="98">
        <v>4697611000</v>
      </c>
      <c r="D41" s="98">
        <v>1834520500</v>
      </c>
      <c r="E41" s="98">
        <v>0</v>
      </c>
      <c r="F41" s="98">
        <v>2863090500</v>
      </c>
    </row>
    <row r="42" spans="1:6" ht="15">
      <c r="A42" s="57">
        <v>35</v>
      </c>
      <c r="B42" s="49" t="s">
        <v>397</v>
      </c>
      <c r="C42" s="98">
        <v>6739696000</v>
      </c>
      <c r="D42" s="98">
        <v>2531294000</v>
      </c>
      <c r="E42" s="98">
        <v>0</v>
      </c>
      <c r="F42" s="98">
        <v>4208402000</v>
      </c>
    </row>
    <row r="43" spans="1:6" ht="15">
      <c r="A43" s="57">
        <v>36</v>
      </c>
      <c r="B43" s="49" t="s">
        <v>398</v>
      </c>
      <c r="C43" s="98">
        <v>6031278000</v>
      </c>
      <c r="D43" s="98">
        <v>2357949800</v>
      </c>
      <c r="E43" s="98">
        <v>0</v>
      </c>
      <c r="F43" s="98">
        <v>3673328200</v>
      </c>
    </row>
    <row r="44" spans="1:6" ht="15">
      <c r="A44" s="57">
        <v>37</v>
      </c>
      <c r="B44" s="49" t="s">
        <v>399</v>
      </c>
      <c r="C44" s="98">
        <v>4880418000</v>
      </c>
      <c r="D44" s="98">
        <v>1828366700</v>
      </c>
      <c r="E44" s="98">
        <v>0</v>
      </c>
      <c r="F44" s="98">
        <v>3052051300</v>
      </c>
    </row>
    <row r="45" spans="1:6" ht="15">
      <c r="A45" s="57">
        <v>38</v>
      </c>
      <c r="B45" s="49" t="s">
        <v>400</v>
      </c>
      <c r="C45" s="98">
        <v>4983648000</v>
      </c>
      <c r="D45" s="98">
        <v>1943132000</v>
      </c>
      <c r="E45" s="98">
        <v>0</v>
      </c>
      <c r="F45" s="98">
        <v>3040516000</v>
      </c>
    </row>
    <row r="46" spans="1:6" ht="15">
      <c r="A46" s="57">
        <v>39</v>
      </c>
      <c r="B46" s="49" t="s">
        <v>401</v>
      </c>
      <c r="C46" s="98">
        <v>5571417000</v>
      </c>
      <c r="D46" s="98">
        <v>2378203100</v>
      </c>
      <c r="E46" s="98">
        <v>0</v>
      </c>
      <c r="F46" s="98">
        <v>3193213900</v>
      </c>
    </row>
    <row r="47" spans="1:6" ht="15">
      <c r="A47" s="57">
        <v>40</v>
      </c>
      <c r="B47" s="49" t="s">
        <v>402</v>
      </c>
      <c r="C47" s="98">
        <v>4177783000</v>
      </c>
      <c r="D47" s="98">
        <v>1698325400</v>
      </c>
      <c r="E47" s="98">
        <v>0</v>
      </c>
      <c r="F47" s="98">
        <v>2479457600</v>
      </c>
    </row>
    <row r="48" spans="1:6" ht="15">
      <c r="A48" s="57">
        <v>41</v>
      </c>
      <c r="B48" s="49" t="s">
        <v>403</v>
      </c>
      <c r="C48" s="98">
        <v>9337459000</v>
      </c>
      <c r="D48" s="98">
        <v>3936751000</v>
      </c>
      <c r="E48" s="98">
        <v>0</v>
      </c>
      <c r="F48" s="98">
        <v>5400708000</v>
      </c>
    </row>
    <row r="49" spans="1:6" ht="15">
      <c r="A49" s="57">
        <v>42</v>
      </c>
      <c r="B49" s="49" t="s">
        <v>404</v>
      </c>
      <c r="C49" s="98">
        <v>6923939000</v>
      </c>
      <c r="D49" s="98">
        <v>2815211000</v>
      </c>
      <c r="E49" s="98">
        <v>0</v>
      </c>
      <c r="F49" s="98">
        <v>4108728000</v>
      </c>
    </row>
    <row r="50" spans="1:6" ht="15">
      <c r="A50" s="57">
        <v>43</v>
      </c>
      <c r="B50" s="49" t="s">
        <v>405</v>
      </c>
      <c r="C50" s="98">
        <v>3913622000</v>
      </c>
      <c r="D50" s="98">
        <v>1716036000</v>
      </c>
      <c r="E50" s="98">
        <v>0</v>
      </c>
      <c r="F50" s="98">
        <v>2197586000</v>
      </c>
    </row>
    <row r="51" spans="1:6" ht="15">
      <c r="A51" s="57">
        <v>44</v>
      </c>
      <c r="B51" s="49" t="s">
        <v>406</v>
      </c>
      <c r="C51" s="98">
        <v>5101655000</v>
      </c>
      <c r="D51" s="98">
        <v>2243642176</v>
      </c>
      <c r="E51" s="98">
        <v>0</v>
      </c>
      <c r="F51" s="98">
        <v>2858012824</v>
      </c>
    </row>
    <row r="52" spans="1:6" ht="15">
      <c r="A52" s="57">
        <v>45</v>
      </c>
      <c r="B52" s="49" t="s">
        <v>407</v>
      </c>
      <c r="C52" s="98">
        <v>5382566000</v>
      </c>
      <c r="D52" s="98">
        <v>2109167000</v>
      </c>
      <c r="E52" s="98">
        <v>0</v>
      </c>
      <c r="F52" s="98">
        <v>3273399000</v>
      </c>
    </row>
    <row r="53" spans="1:6" ht="15">
      <c r="A53" s="57">
        <v>46</v>
      </c>
      <c r="B53" s="49" t="s">
        <v>408</v>
      </c>
      <c r="C53" s="98">
        <v>5351067000</v>
      </c>
      <c r="D53" s="98">
        <v>1905519400</v>
      </c>
      <c r="E53" s="98">
        <v>0</v>
      </c>
      <c r="F53" s="98">
        <v>3445547600</v>
      </c>
    </row>
    <row r="54" spans="1:6" ht="15">
      <c r="A54" s="57">
        <v>47</v>
      </c>
      <c r="B54" s="49" t="s">
        <v>409</v>
      </c>
      <c r="C54" s="98">
        <v>4172747000</v>
      </c>
      <c r="D54" s="98">
        <v>1504867000</v>
      </c>
      <c r="E54" s="98">
        <v>0</v>
      </c>
      <c r="F54" s="98">
        <v>2667880000</v>
      </c>
    </row>
    <row r="55" spans="1:6" ht="15">
      <c r="A55" s="57">
        <v>48</v>
      </c>
      <c r="B55" s="49" t="s">
        <v>410</v>
      </c>
      <c r="C55" s="98">
        <v>4111162000</v>
      </c>
      <c r="D55" s="98">
        <v>1486418000</v>
      </c>
      <c r="E55" s="98">
        <v>0</v>
      </c>
      <c r="F55" s="98">
        <v>2624744000</v>
      </c>
    </row>
    <row r="56" spans="1:6" ht="15">
      <c r="A56" s="57">
        <v>49</v>
      </c>
      <c r="B56" s="49" t="s">
        <v>411</v>
      </c>
      <c r="C56" s="98">
        <v>3494233000</v>
      </c>
      <c r="D56" s="98">
        <v>1238292000</v>
      </c>
      <c r="E56" s="98">
        <v>0</v>
      </c>
      <c r="F56" s="98">
        <v>2255941000</v>
      </c>
    </row>
    <row r="57" spans="1:6" ht="15">
      <c r="A57" s="57">
        <v>50</v>
      </c>
      <c r="B57" s="49" t="s">
        <v>412</v>
      </c>
      <c r="C57" s="98">
        <v>4774390000</v>
      </c>
      <c r="D57" s="98">
        <v>2046876912</v>
      </c>
      <c r="E57" s="98">
        <v>0</v>
      </c>
      <c r="F57" s="98">
        <v>2727513088</v>
      </c>
    </row>
    <row r="58" spans="1:6" ht="15">
      <c r="A58" s="57">
        <v>51</v>
      </c>
      <c r="B58" s="49" t="s">
        <v>413</v>
      </c>
      <c r="C58" s="98">
        <v>4711563000</v>
      </c>
      <c r="D58" s="98">
        <v>1956268000</v>
      </c>
      <c r="E58" s="98">
        <v>0</v>
      </c>
      <c r="F58" s="98">
        <v>2755295000</v>
      </c>
    </row>
    <row r="59" spans="1:6" ht="15">
      <c r="A59" s="57">
        <v>52</v>
      </c>
      <c r="B59" s="49" t="s">
        <v>414</v>
      </c>
      <c r="C59" s="98">
        <v>4105931000</v>
      </c>
      <c r="D59" s="98">
        <v>1613519400</v>
      </c>
      <c r="E59" s="98">
        <v>0</v>
      </c>
      <c r="F59" s="98">
        <v>2492411600</v>
      </c>
    </row>
    <row r="60" spans="1:6" ht="15">
      <c r="A60" s="57">
        <v>53</v>
      </c>
      <c r="B60" s="49" t="s">
        <v>415</v>
      </c>
      <c r="C60" s="98">
        <v>3808290000</v>
      </c>
      <c r="D60" s="98">
        <v>1596075400</v>
      </c>
      <c r="E60" s="98">
        <v>0</v>
      </c>
      <c r="F60" s="98">
        <v>2212214600</v>
      </c>
    </row>
    <row r="61" spans="1:6" ht="15">
      <c r="A61" s="57">
        <v>54</v>
      </c>
      <c r="B61" s="49" t="s">
        <v>416</v>
      </c>
      <c r="C61" s="98">
        <v>4692987000</v>
      </c>
      <c r="D61" s="98">
        <v>1832537000</v>
      </c>
      <c r="E61" s="98">
        <v>0</v>
      </c>
      <c r="F61" s="98">
        <v>2860450000</v>
      </c>
    </row>
    <row r="62" spans="1:6" ht="15">
      <c r="A62" s="57">
        <v>55</v>
      </c>
      <c r="B62" s="49" t="s">
        <v>417</v>
      </c>
      <c r="C62" s="98">
        <v>4166355000</v>
      </c>
      <c r="D62" s="98">
        <v>1847643900</v>
      </c>
      <c r="E62" s="98">
        <v>0</v>
      </c>
      <c r="F62" s="98">
        <v>2318711100</v>
      </c>
    </row>
    <row r="63" spans="1:6" ht="15">
      <c r="A63" s="57">
        <v>56</v>
      </c>
      <c r="B63" s="49" t="s">
        <v>418</v>
      </c>
      <c r="C63" s="98">
        <v>297400000</v>
      </c>
      <c r="D63" s="98">
        <v>136384900</v>
      </c>
      <c r="E63" s="98">
        <v>0</v>
      </c>
      <c r="F63" s="98">
        <v>161015100</v>
      </c>
    </row>
    <row r="64" spans="1:6" ht="15">
      <c r="A64" s="57">
        <v>57</v>
      </c>
      <c r="B64" s="49" t="s">
        <v>419</v>
      </c>
      <c r="C64" s="98">
        <v>38545010000</v>
      </c>
      <c r="D64" s="98">
        <v>20798605601</v>
      </c>
      <c r="E64" s="98">
        <v>0</v>
      </c>
      <c r="F64" s="98">
        <v>17746404399</v>
      </c>
    </row>
    <row r="65" spans="1:6" ht="15">
      <c r="A65" s="57">
        <v>58</v>
      </c>
      <c r="B65" s="49" t="s">
        <v>420</v>
      </c>
      <c r="C65" s="98">
        <v>2137010000</v>
      </c>
      <c r="D65" s="98">
        <v>866080000</v>
      </c>
      <c r="E65" s="98">
        <v>0</v>
      </c>
      <c r="F65" s="98">
        <v>1270930000</v>
      </c>
    </row>
    <row r="66" spans="1:6" ht="15">
      <c r="A66" s="57">
        <v>59</v>
      </c>
      <c r="B66" s="49" t="s">
        <v>421</v>
      </c>
      <c r="C66" s="98">
        <v>2595922000</v>
      </c>
      <c r="D66" s="98">
        <v>2077394900</v>
      </c>
      <c r="E66" s="98">
        <v>0</v>
      </c>
      <c r="F66" s="98">
        <v>518527100</v>
      </c>
    </row>
    <row r="67" spans="1:6" ht="15">
      <c r="A67" s="57">
        <v>60</v>
      </c>
      <c r="B67" s="49" t="s">
        <v>422</v>
      </c>
      <c r="C67" s="98">
        <v>1508760000</v>
      </c>
      <c r="D67" s="98">
        <v>579425500</v>
      </c>
      <c r="E67" s="98">
        <v>0</v>
      </c>
      <c r="F67" s="98">
        <v>929334500</v>
      </c>
    </row>
    <row r="68" spans="1:6" ht="15">
      <c r="A68" s="57">
        <v>61</v>
      </c>
      <c r="B68" s="49" t="s">
        <v>423</v>
      </c>
      <c r="C68" s="98">
        <v>853190000</v>
      </c>
      <c r="D68" s="98">
        <v>381491800</v>
      </c>
      <c r="E68" s="98">
        <v>0</v>
      </c>
      <c r="F68" s="98">
        <v>471698200</v>
      </c>
    </row>
    <row r="69" spans="1:6" ht="15">
      <c r="A69" s="57">
        <v>62</v>
      </c>
      <c r="B69" s="49" t="s">
        <v>424</v>
      </c>
      <c r="C69" s="98">
        <v>1108750000</v>
      </c>
      <c r="D69" s="98">
        <v>498122529</v>
      </c>
      <c r="E69" s="98">
        <v>0</v>
      </c>
      <c r="F69" s="98">
        <v>610627471</v>
      </c>
    </row>
    <row r="70" spans="1:6" ht="15">
      <c r="A70" s="57">
        <v>63</v>
      </c>
      <c r="B70" s="49" t="s">
        <v>425</v>
      </c>
      <c r="C70" s="98">
        <v>7518887000</v>
      </c>
      <c r="D70" s="98">
        <v>4765427400</v>
      </c>
      <c r="E70" s="98">
        <v>0</v>
      </c>
      <c r="F70" s="98">
        <v>2753459600</v>
      </c>
    </row>
    <row r="71" spans="1:6" ht="15">
      <c r="A71" s="57">
        <v>64</v>
      </c>
      <c r="B71" s="49" t="s">
        <v>316</v>
      </c>
      <c r="C71" s="98">
        <v>1817443000</v>
      </c>
      <c r="D71" s="98">
        <v>1350069397</v>
      </c>
      <c r="E71" s="98">
        <v>0</v>
      </c>
      <c r="F71" s="98">
        <v>467373603</v>
      </c>
    </row>
    <row r="72" spans="1:6" ht="15">
      <c r="A72" s="57">
        <v>65</v>
      </c>
      <c r="B72" s="49" t="s">
        <v>426</v>
      </c>
      <c r="C72" s="98">
        <v>920880000</v>
      </c>
      <c r="D72" s="98">
        <v>319326029</v>
      </c>
      <c r="E72" s="98">
        <v>0</v>
      </c>
      <c r="F72" s="98">
        <v>601553971</v>
      </c>
    </row>
    <row r="73" spans="1:6" ht="15">
      <c r="A73" s="57">
        <v>66</v>
      </c>
      <c r="B73" s="49" t="s">
        <v>427</v>
      </c>
      <c r="C73" s="98">
        <v>830260000</v>
      </c>
      <c r="D73" s="98">
        <v>305316500</v>
      </c>
      <c r="E73" s="98">
        <v>0</v>
      </c>
      <c r="F73" s="98">
        <v>524943500</v>
      </c>
    </row>
    <row r="74" spans="1:6" ht="15">
      <c r="A74" s="57">
        <v>67</v>
      </c>
      <c r="B74" s="49" t="s">
        <v>428</v>
      </c>
      <c r="C74" s="98">
        <v>633020000</v>
      </c>
      <c r="D74" s="98">
        <v>236402500</v>
      </c>
      <c r="E74" s="98">
        <v>0</v>
      </c>
      <c r="F74" s="98">
        <v>396617500</v>
      </c>
    </row>
    <row r="75" spans="1:6" ht="15">
      <c r="A75" s="57">
        <v>68</v>
      </c>
      <c r="B75" s="49" t="s">
        <v>324</v>
      </c>
      <c r="C75" s="98">
        <v>1617190000</v>
      </c>
      <c r="D75" s="98">
        <v>665836645</v>
      </c>
      <c r="E75" s="98">
        <v>0</v>
      </c>
      <c r="F75" s="98">
        <v>951353355</v>
      </c>
    </row>
    <row r="76" spans="1:6" ht="15">
      <c r="A76" s="57">
        <v>69</v>
      </c>
      <c r="B76" s="49" t="s">
        <v>330</v>
      </c>
      <c r="C76" s="98">
        <v>391800000</v>
      </c>
      <c r="D76" s="98">
        <v>264351000</v>
      </c>
      <c r="E76" s="98">
        <v>0</v>
      </c>
      <c r="F76" s="98">
        <v>127449000</v>
      </c>
    </row>
    <row r="77" spans="1:6" ht="15">
      <c r="A77" s="57">
        <v>70</v>
      </c>
      <c r="B77" s="49" t="s">
        <v>429</v>
      </c>
      <c r="C77" s="98">
        <v>299230000</v>
      </c>
      <c r="D77" s="98">
        <v>118243600</v>
      </c>
      <c r="E77" s="98">
        <v>0</v>
      </c>
      <c r="F77" s="98">
        <v>180986400</v>
      </c>
    </row>
    <row r="78" spans="1:6" ht="15">
      <c r="A78" s="57">
        <v>71</v>
      </c>
      <c r="B78" s="49" t="s">
        <v>430</v>
      </c>
      <c r="C78" s="98">
        <v>1217000000</v>
      </c>
      <c r="D78" s="98">
        <v>878000000</v>
      </c>
      <c r="E78" s="98">
        <v>0</v>
      </c>
      <c r="F78" s="98">
        <v>339000000</v>
      </c>
    </row>
    <row r="79" spans="1:6" ht="15">
      <c r="A79" s="57">
        <v>72</v>
      </c>
      <c r="B79" s="49" t="s">
        <v>431</v>
      </c>
      <c r="C79" s="98">
        <v>2071000000</v>
      </c>
      <c r="D79" s="98">
        <v>1486696500</v>
      </c>
      <c r="E79" s="98">
        <v>0</v>
      </c>
      <c r="F79" s="98">
        <v>584303500</v>
      </c>
    </row>
    <row r="80" spans="1:6" ht="15">
      <c r="A80" s="57">
        <v>73</v>
      </c>
      <c r="B80" s="49" t="s">
        <v>432</v>
      </c>
      <c r="C80" s="98">
        <v>4600000000</v>
      </c>
      <c r="D80" s="98">
        <v>1314425759</v>
      </c>
      <c r="E80" s="98">
        <v>0</v>
      </c>
      <c r="F80" s="98">
        <v>3285574241</v>
      </c>
    </row>
    <row r="81" spans="1:6" ht="15">
      <c r="A81" s="57">
        <v>74</v>
      </c>
      <c r="B81" s="49" t="s">
        <v>433</v>
      </c>
      <c r="C81" s="98">
        <v>1111000000</v>
      </c>
      <c r="D81" s="98">
        <v>322439700</v>
      </c>
      <c r="E81" s="98">
        <v>0</v>
      </c>
      <c r="F81" s="98">
        <v>788560300</v>
      </c>
    </row>
    <row r="82" spans="1:6" ht="15">
      <c r="A82" s="57">
        <v>75</v>
      </c>
      <c r="B82" s="49" t="s">
        <v>434</v>
      </c>
      <c r="C82" s="98">
        <v>4323809000</v>
      </c>
      <c r="D82" s="98">
        <v>1885485700</v>
      </c>
      <c r="E82" s="98">
        <v>0</v>
      </c>
      <c r="F82" s="98">
        <v>2438323300</v>
      </c>
    </row>
    <row r="83" spans="1:6" ht="15">
      <c r="A83" s="57">
        <v>76</v>
      </c>
      <c r="B83" s="49" t="s">
        <v>435</v>
      </c>
      <c r="C83" s="98">
        <v>983950000</v>
      </c>
      <c r="D83" s="98">
        <v>464505200</v>
      </c>
      <c r="E83" s="98">
        <v>0</v>
      </c>
      <c r="F83" s="98">
        <v>519444800</v>
      </c>
    </row>
    <row r="84" spans="1:6" ht="15">
      <c r="A84" s="57">
        <v>77</v>
      </c>
      <c r="B84" s="49" t="s">
        <v>436</v>
      </c>
      <c r="C84" s="98">
        <v>120000000</v>
      </c>
      <c r="D84" s="98">
        <v>0</v>
      </c>
      <c r="E84" s="98">
        <v>0</v>
      </c>
      <c r="F84" s="98">
        <v>120000000</v>
      </c>
    </row>
    <row r="85" spans="1:6" ht="15">
      <c r="A85" s="57">
        <v>78</v>
      </c>
      <c r="B85" s="49" t="s">
        <v>1990</v>
      </c>
      <c r="C85" s="98">
        <v>90000000</v>
      </c>
      <c r="D85" s="98">
        <v>0</v>
      </c>
      <c r="E85" s="98">
        <v>0</v>
      </c>
      <c r="F85" s="98">
        <v>90000000</v>
      </c>
    </row>
    <row r="86" spans="1:6" ht="15">
      <c r="A86" s="57">
        <v>79</v>
      </c>
      <c r="B86" s="49" t="s">
        <v>437</v>
      </c>
      <c r="C86" s="98">
        <v>90000000</v>
      </c>
      <c r="D86" s="98">
        <v>90000000</v>
      </c>
      <c r="E86" s="98">
        <v>0</v>
      </c>
      <c r="F86" s="98">
        <v>0</v>
      </c>
    </row>
    <row r="87" spans="1:6" s="51" customFormat="1" ht="15">
      <c r="A87" s="57">
        <v>80</v>
      </c>
      <c r="B87" s="49" t="s">
        <v>438</v>
      </c>
      <c r="C87" s="98">
        <v>200000000</v>
      </c>
      <c r="D87" s="98">
        <v>0</v>
      </c>
      <c r="E87" s="98">
        <v>0</v>
      </c>
      <c r="F87" s="98">
        <v>200000000</v>
      </c>
    </row>
    <row r="88" spans="1:6" s="17" customFormat="1" ht="15">
      <c r="A88" s="57">
        <v>81</v>
      </c>
      <c r="B88" s="49" t="s">
        <v>16</v>
      </c>
      <c r="C88" s="98">
        <v>29400000</v>
      </c>
      <c r="D88" s="98">
        <v>29400000</v>
      </c>
      <c r="E88" s="98">
        <v>0</v>
      </c>
      <c r="F88" s="98">
        <v>0</v>
      </c>
    </row>
    <row r="89" spans="1:6" ht="15">
      <c r="A89" s="57">
        <v>82</v>
      </c>
      <c r="B89" s="49" t="s">
        <v>22</v>
      </c>
      <c r="C89" s="98">
        <v>34104000</v>
      </c>
      <c r="D89" s="98">
        <v>34104000</v>
      </c>
      <c r="E89" s="98">
        <v>0</v>
      </c>
      <c r="F89" s="98">
        <v>0</v>
      </c>
    </row>
    <row r="90" spans="1:6" ht="15">
      <c r="A90" s="57">
        <v>83</v>
      </c>
      <c r="B90" s="49" t="s">
        <v>28</v>
      </c>
      <c r="C90" s="98">
        <v>29988000</v>
      </c>
      <c r="D90" s="98">
        <v>29988000</v>
      </c>
      <c r="E90" s="98">
        <v>0</v>
      </c>
      <c r="F90" s="98">
        <v>0</v>
      </c>
    </row>
    <row r="91" spans="1:6" ht="15">
      <c r="A91" s="57">
        <v>84</v>
      </c>
      <c r="B91" s="49" t="s">
        <v>24</v>
      </c>
      <c r="C91" s="98">
        <v>32340000</v>
      </c>
      <c r="D91" s="98">
        <v>32340000</v>
      </c>
      <c r="E91" s="98">
        <v>0</v>
      </c>
      <c r="F91" s="98">
        <v>0</v>
      </c>
    </row>
    <row r="92" spans="1:6" ht="15">
      <c r="A92" s="57">
        <v>85</v>
      </c>
      <c r="B92" s="49" t="s">
        <v>17</v>
      </c>
      <c r="C92" s="98">
        <v>32340000</v>
      </c>
      <c r="D92" s="98">
        <v>32340000</v>
      </c>
      <c r="E92" s="98">
        <v>0</v>
      </c>
      <c r="F92" s="98">
        <v>0</v>
      </c>
    </row>
    <row r="93" spans="1:6" ht="15">
      <c r="A93" s="57">
        <v>86</v>
      </c>
      <c r="B93" s="49" t="s">
        <v>19</v>
      </c>
      <c r="C93" s="98">
        <v>35280000</v>
      </c>
      <c r="D93" s="98">
        <v>35280000</v>
      </c>
      <c r="E93" s="98">
        <v>0</v>
      </c>
      <c r="F93" s="98">
        <v>0</v>
      </c>
    </row>
    <row r="94" spans="1:6" ht="15">
      <c r="A94" s="57">
        <v>87</v>
      </c>
      <c r="B94" s="49" t="s">
        <v>18</v>
      </c>
      <c r="C94" s="98">
        <v>44688000</v>
      </c>
      <c r="D94" s="98">
        <v>44688000</v>
      </c>
      <c r="E94" s="98">
        <v>0</v>
      </c>
      <c r="F94" s="98">
        <v>0</v>
      </c>
    </row>
    <row r="95" spans="1:6" ht="15">
      <c r="A95" s="57">
        <v>88</v>
      </c>
      <c r="B95" s="49" t="s">
        <v>20</v>
      </c>
      <c r="C95" s="98">
        <v>42924000</v>
      </c>
      <c r="D95" s="98">
        <v>42924000</v>
      </c>
      <c r="E95" s="98">
        <v>0</v>
      </c>
      <c r="F95" s="98">
        <v>0</v>
      </c>
    </row>
    <row r="96" spans="1:6" ht="15">
      <c r="A96" s="57">
        <v>89</v>
      </c>
      <c r="B96" s="49" t="s">
        <v>25</v>
      </c>
      <c r="C96" s="98">
        <v>41748000</v>
      </c>
      <c r="D96" s="98">
        <v>41748000</v>
      </c>
      <c r="E96" s="98">
        <v>0</v>
      </c>
      <c r="F96" s="98">
        <v>0</v>
      </c>
    </row>
    <row r="97" spans="1:6" ht="15">
      <c r="A97" s="57">
        <v>90</v>
      </c>
      <c r="B97" s="49" t="s">
        <v>26</v>
      </c>
      <c r="C97" s="98">
        <v>29400000</v>
      </c>
      <c r="D97" s="98">
        <v>29400000</v>
      </c>
      <c r="E97" s="98">
        <v>0</v>
      </c>
      <c r="F97" s="98">
        <v>0</v>
      </c>
    </row>
    <row r="98" spans="1:6" ht="15">
      <c r="A98" s="57">
        <v>91</v>
      </c>
      <c r="B98" s="49" t="s">
        <v>27</v>
      </c>
      <c r="C98" s="98">
        <v>27636000</v>
      </c>
      <c r="D98" s="98">
        <v>27636000</v>
      </c>
      <c r="E98" s="98">
        <v>0</v>
      </c>
      <c r="F98" s="98">
        <v>0</v>
      </c>
    </row>
    <row r="99" spans="1:6" ht="15">
      <c r="A99" s="57">
        <v>92</v>
      </c>
      <c r="B99" s="49" t="s">
        <v>23</v>
      </c>
      <c r="C99" s="98">
        <v>20580000</v>
      </c>
      <c r="D99" s="98">
        <v>20580000</v>
      </c>
      <c r="E99" s="98">
        <v>0</v>
      </c>
      <c r="F99" s="98">
        <v>0</v>
      </c>
    </row>
    <row r="100" spans="1:6" ht="15">
      <c r="A100" s="57">
        <v>93</v>
      </c>
      <c r="B100" s="49" t="s">
        <v>21</v>
      </c>
      <c r="C100" s="98">
        <v>28812000</v>
      </c>
      <c r="D100" s="98">
        <v>28812000</v>
      </c>
      <c r="E100" s="98">
        <v>0</v>
      </c>
      <c r="F100" s="98">
        <v>0</v>
      </c>
    </row>
    <row r="101" spans="1:6" ht="15">
      <c r="A101" s="57">
        <v>94</v>
      </c>
      <c r="B101" s="49" t="s">
        <v>29</v>
      </c>
      <c r="C101" s="98">
        <v>22932000</v>
      </c>
      <c r="D101" s="98">
        <v>22932000</v>
      </c>
      <c r="E101" s="98">
        <v>0</v>
      </c>
      <c r="F101" s="98">
        <v>0</v>
      </c>
    </row>
    <row r="102" spans="1:6" s="17" customFormat="1" ht="15">
      <c r="A102" s="55" t="s">
        <v>1</v>
      </c>
      <c r="B102" s="56" t="s">
        <v>9</v>
      </c>
      <c r="C102" s="104">
        <v>262538278000</v>
      </c>
      <c r="D102" s="104">
        <v>122737889001</v>
      </c>
      <c r="E102" s="104">
        <v>780064000</v>
      </c>
      <c r="F102" s="104">
        <v>139020324999</v>
      </c>
    </row>
    <row r="103" spans="1:6" ht="15">
      <c r="A103" s="57">
        <v>1</v>
      </c>
      <c r="B103" s="49" t="s">
        <v>439</v>
      </c>
      <c r="C103" s="98">
        <v>6190000000</v>
      </c>
      <c r="D103" s="98">
        <v>2585044600</v>
      </c>
      <c r="E103" s="98">
        <v>430064000</v>
      </c>
      <c r="F103" s="98">
        <v>3174891400</v>
      </c>
    </row>
    <row r="104" spans="1:6" ht="15">
      <c r="A104" s="57">
        <v>2</v>
      </c>
      <c r="B104" s="49" t="s">
        <v>1506</v>
      </c>
      <c r="C104" s="98">
        <v>1030000000</v>
      </c>
      <c r="D104" s="98">
        <v>509444000</v>
      </c>
      <c r="E104" s="98">
        <v>0</v>
      </c>
      <c r="F104" s="98">
        <v>520556000</v>
      </c>
    </row>
    <row r="105" spans="1:6" ht="15">
      <c r="A105" s="57">
        <v>3</v>
      </c>
      <c r="B105" s="49" t="s">
        <v>440</v>
      </c>
      <c r="C105" s="98">
        <v>2561450000</v>
      </c>
      <c r="D105" s="98">
        <v>1066155096</v>
      </c>
      <c r="E105" s="98">
        <v>0</v>
      </c>
      <c r="F105" s="98">
        <v>1495294904</v>
      </c>
    </row>
    <row r="106" spans="1:6" s="17" customFormat="1" ht="15">
      <c r="A106" s="57">
        <v>4</v>
      </c>
      <c r="B106" s="49" t="s">
        <v>441</v>
      </c>
      <c r="C106" s="98">
        <v>3491300000</v>
      </c>
      <c r="D106" s="98">
        <v>2679275572</v>
      </c>
      <c r="E106" s="98">
        <v>0</v>
      </c>
      <c r="F106" s="98">
        <v>812024428</v>
      </c>
    </row>
    <row r="107" spans="1:6" ht="15">
      <c r="A107" s="57">
        <v>5</v>
      </c>
      <c r="B107" s="49" t="s">
        <v>367</v>
      </c>
      <c r="C107" s="98">
        <v>539000000</v>
      </c>
      <c r="D107" s="98">
        <v>193936000</v>
      </c>
      <c r="E107" s="98">
        <v>0</v>
      </c>
      <c r="F107" s="98">
        <v>345064000</v>
      </c>
    </row>
    <row r="108" spans="1:6" ht="15">
      <c r="A108" s="57">
        <v>6</v>
      </c>
      <c r="B108" s="49" t="s">
        <v>368</v>
      </c>
      <c r="C108" s="98">
        <v>5453366000</v>
      </c>
      <c r="D108" s="98">
        <v>1346801100</v>
      </c>
      <c r="E108" s="98">
        <v>0</v>
      </c>
      <c r="F108" s="98">
        <v>4106564900</v>
      </c>
    </row>
    <row r="109" spans="1:6" ht="15">
      <c r="A109" s="57">
        <v>7</v>
      </c>
      <c r="B109" s="49" t="s">
        <v>442</v>
      </c>
      <c r="C109" s="98">
        <v>1586000000</v>
      </c>
      <c r="D109" s="98">
        <v>384103900</v>
      </c>
      <c r="E109" s="98">
        <v>0</v>
      </c>
      <c r="F109" s="98">
        <v>1201896100</v>
      </c>
    </row>
    <row r="110" spans="1:6" ht="15">
      <c r="A110" s="57">
        <v>8</v>
      </c>
      <c r="B110" s="49" t="s">
        <v>443</v>
      </c>
      <c r="C110" s="98">
        <v>8237000000</v>
      </c>
      <c r="D110" s="98">
        <v>3994101784</v>
      </c>
      <c r="E110" s="98">
        <v>0</v>
      </c>
      <c r="F110" s="98">
        <v>4242898216</v>
      </c>
    </row>
    <row r="111" spans="1:6" ht="15">
      <c r="A111" s="57">
        <v>9</v>
      </c>
      <c r="B111" s="49" t="s">
        <v>444</v>
      </c>
      <c r="C111" s="98">
        <v>1742780000</v>
      </c>
      <c r="D111" s="98">
        <v>949595600</v>
      </c>
      <c r="E111" s="98">
        <v>0</v>
      </c>
      <c r="F111" s="98">
        <v>793184400</v>
      </c>
    </row>
    <row r="112" spans="1:6" ht="15">
      <c r="A112" s="57">
        <v>10</v>
      </c>
      <c r="B112" s="49" t="s">
        <v>445</v>
      </c>
      <c r="C112" s="98">
        <v>2714610000</v>
      </c>
      <c r="D112" s="98">
        <v>1105223500</v>
      </c>
      <c r="E112" s="98">
        <v>0</v>
      </c>
      <c r="F112" s="98">
        <v>1609386500</v>
      </c>
    </row>
    <row r="113" spans="1:6" ht="15">
      <c r="A113" s="57">
        <v>11</v>
      </c>
      <c r="B113" s="49" t="s">
        <v>446</v>
      </c>
      <c r="C113" s="98">
        <v>3994790000</v>
      </c>
      <c r="D113" s="98">
        <v>1725741460</v>
      </c>
      <c r="E113" s="98">
        <v>0</v>
      </c>
      <c r="F113" s="98">
        <v>2269048540</v>
      </c>
    </row>
    <row r="114" spans="1:6" ht="15">
      <c r="A114" s="57">
        <v>12</v>
      </c>
      <c r="B114" s="49" t="s">
        <v>447</v>
      </c>
      <c r="C114" s="98">
        <v>4482060000</v>
      </c>
      <c r="D114" s="98">
        <v>2095065803</v>
      </c>
      <c r="E114" s="98">
        <v>0</v>
      </c>
      <c r="F114" s="98">
        <v>2386994197</v>
      </c>
    </row>
    <row r="115" spans="1:6" ht="15">
      <c r="A115" s="57">
        <v>13</v>
      </c>
      <c r="B115" s="49" t="s">
        <v>448</v>
      </c>
      <c r="C115" s="98">
        <v>3918750000</v>
      </c>
      <c r="D115" s="98">
        <v>1678607200</v>
      </c>
      <c r="E115" s="98">
        <v>0</v>
      </c>
      <c r="F115" s="98">
        <v>2240142800</v>
      </c>
    </row>
    <row r="116" spans="1:6" ht="15">
      <c r="A116" s="57">
        <v>14</v>
      </c>
      <c r="B116" s="49" t="s">
        <v>449</v>
      </c>
      <c r="C116" s="98">
        <v>4181190000</v>
      </c>
      <c r="D116" s="98">
        <v>1952678901</v>
      </c>
      <c r="E116" s="98">
        <v>0</v>
      </c>
      <c r="F116" s="98">
        <v>2228511099</v>
      </c>
    </row>
    <row r="117" spans="1:6" ht="15">
      <c r="A117" s="57">
        <v>15</v>
      </c>
      <c r="B117" s="49" t="s">
        <v>450</v>
      </c>
      <c r="C117" s="98">
        <v>2437780000</v>
      </c>
      <c r="D117" s="98">
        <v>1194910600</v>
      </c>
      <c r="E117" s="98">
        <v>0</v>
      </c>
      <c r="F117" s="98">
        <v>1242869400</v>
      </c>
    </row>
    <row r="118" spans="1:6" ht="15">
      <c r="A118" s="57">
        <v>16</v>
      </c>
      <c r="B118" s="49" t="s">
        <v>451</v>
      </c>
      <c r="C118" s="98">
        <v>2442950000</v>
      </c>
      <c r="D118" s="98">
        <v>1141986442</v>
      </c>
      <c r="E118" s="98">
        <v>0</v>
      </c>
      <c r="F118" s="98">
        <v>1300963558</v>
      </c>
    </row>
    <row r="119" spans="1:6" ht="15">
      <c r="A119" s="57">
        <v>17</v>
      </c>
      <c r="B119" s="49" t="s">
        <v>452</v>
      </c>
      <c r="C119" s="98">
        <v>5287290000</v>
      </c>
      <c r="D119" s="98">
        <v>2974536540</v>
      </c>
      <c r="E119" s="98">
        <v>0</v>
      </c>
      <c r="F119" s="98">
        <v>2312753460</v>
      </c>
    </row>
    <row r="120" spans="1:6" ht="15">
      <c r="A120" s="57">
        <v>18</v>
      </c>
      <c r="B120" s="49" t="s">
        <v>453</v>
      </c>
      <c r="C120" s="98">
        <v>2041310000</v>
      </c>
      <c r="D120" s="98">
        <v>896214275</v>
      </c>
      <c r="E120" s="98">
        <v>0</v>
      </c>
      <c r="F120" s="98">
        <v>1145095725</v>
      </c>
    </row>
    <row r="121" spans="1:6" ht="15">
      <c r="A121" s="57">
        <v>19</v>
      </c>
      <c r="B121" s="49" t="s">
        <v>454</v>
      </c>
      <c r="C121" s="98">
        <v>1428410000</v>
      </c>
      <c r="D121" s="98">
        <v>639964666</v>
      </c>
      <c r="E121" s="98">
        <v>0</v>
      </c>
      <c r="F121" s="98">
        <v>788445334</v>
      </c>
    </row>
    <row r="122" spans="1:6" ht="15">
      <c r="A122" s="57">
        <v>20</v>
      </c>
      <c r="B122" s="49" t="s">
        <v>455</v>
      </c>
      <c r="C122" s="98">
        <v>3845790000</v>
      </c>
      <c r="D122" s="98">
        <v>1655977549</v>
      </c>
      <c r="E122" s="98">
        <v>0</v>
      </c>
      <c r="F122" s="98">
        <v>2189812451</v>
      </c>
    </row>
    <row r="123" spans="1:6" ht="15">
      <c r="A123" s="57">
        <v>21</v>
      </c>
      <c r="B123" s="49" t="s">
        <v>456</v>
      </c>
      <c r="C123" s="98">
        <v>2732663000</v>
      </c>
      <c r="D123" s="98">
        <v>1475983000</v>
      </c>
      <c r="E123" s="98">
        <v>0</v>
      </c>
      <c r="F123" s="98">
        <v>1256680000</v>
      </c>
    </row>
    <row r="124" spans="1:6" ht="15">
      <c r="A124" s="57">
        <v>22</v>
      </c>
      <c r="B124" s="49" t="s">
        <v>457</v>
      </c>
      <c r="C124" s="98">
        <v>3107490000</v>
      </c>
      <c r="D124" s="98">
        <v>1528987000</v>
      </c>
      <c r="E124" s="98">
        <v>0</v>
      </c>
      <c r="F124" s="98">
        <v>1578503000</v>
      </c>
    </row>
    <row r="125" spans="1:6" ht="15">
      <c r="A125" s="57">
        <v>23</v>
      </c>
      <c r="B125" s="49" t="s">
        <v>458</v>
      </c>
      <c r="C125" s="98">
        <v>1684540000</v>
      </c>
      <c r="D125" s="98">
        <v>744212780</v>
      </c>
      <c r="E125" s="98">
        <v>0</v>
      </c>
      <c r="F125" s="98">
        <v>940327220</v>
      </c>
    </row>
    <row r="126" spans="1:6" ht="15">
      <c r="A126" s="57">
        <v>24</v>
      </c>
      <c r="B126" s="49" t="s">
        <v>459</v>
      </c>
      <c r="C126" s="98">
        <v>2724680000</v>
      </c>
      <c r="D126" s="98">
        <v>1246589669</v>
      </c>
      <c r="E126" s="98">
        <v>0</v>
      </c>
      <c r="F126" s="98">
        <v>1478090331</v>
      </c>
    </row>
    <row r="127" spans="1:6" ht="15">
      <c r="A127" s="57">
        <v>25</v>
      </c>
      <c r="B127" s="49" t="s">
        <v>460</v>
      </c>
      <c r="C127" s="98">
        <v>6940000000</v>
      </c>
      <c r="D127" s="98">
        <v>2780725134</v>
      </c>
      <c r="E127" s="98">
        <v>0</v>
      </c>
      <c r="F127" s="98">
        <v>4159274866</v>
      </c>
    </row>
    <row r="128" spans="1:6" ht="15">
      <c r="A128" s="57">
        <v>26</v>
      </c>
      <c r="B128" s="49" t="s">
        <v>461</v>
      </c>
      <c r="C128" s="98">
        <v>2903500000</v>
      </c>
      <c r="D128" s="98">
        <v>1199347400</v>
      </c>
      <c r="E128" s="98">
        <v>0</v>
      </c>
      <c r="F128" s="98">
        <v>1704152600</v>
      </c>
    </row>
    <row r="129" spans="1:6" ht="15">
      <c r="A129" s="57">
        <v>27</v>
      </c>
      <c r="B129" s="49" t="s">
        <v>462</v>
      </c>
      <c r="C129" s="98">
        <v>2699000000</v>
      </c>
      <c r="D129" s="98">
        <v>1105921847</v>
      </c>
      <c r="E129" s="98">
        <v>0</v>
      </c>
      <c r="F129" s="98">
        <v>1593078153</v>
      </c>
    </row>
    <row r="130" spans="1:6" ht="15">
      <c r="A130" s="57">
        <v>28</v>
      </c>
      <c r="B130" s="49" t="s">
        <v>463</v>
      </c>
      <c r="C130" s="98">
        <v>5010000000</v>
      </c>
      <c r="D130" s="98">
        <v>2025185539</v>
      </c>
      <c r="E130" s="98">
        <v>0</v>
      </c>
      <c r="F130" s="98">
        <v>2984814461</v>
      </c>
    </row>
    <row r="131" spans="1:6" ht="15">
      <c r="A131" s="57">
        <v>29</v>
      </c>
      <c r="B131" s="49" t="s">
        <v>464</v>
      </c>
      <c r="C131" s="98">
        <v>3572500000</v>
      </c>
      <c r="D131" s="98">
        <v>1477539176</v>
      </c>
      <c r="E131" s="98">
        <v>0</v>
      </c>
      <c r="F131" s="98">
        <v>2094960824</v>
      </c>
    </row>
    <row r="132" spans="1:6" ht="15">
      <c r="A132" s="57">
        <v>30</v>
      </c>
      <c r="B132" s="49" t="s">
        <v>465</v>
      </c>
      <c r="C132" s="98">
        <v>3180500000</v>
      </c>
      <c r="D132" s="98">
        <v>1351210537</v>
      </c>
      <c r="E132" s="98">
        <v>0</v>
      </c>
      <c r="F132" s="98">
        <v>1829289463</v>
      </c>
    </row>
    <row r="133" spans="1:6" ht="15">
      <c r="A133" s="57">
        <v>31</v>
      </c>
      <c r="B133" s="49" t="s">
        <v>466</v>
      </c>
      <c r="C133" s="98">
        <v>3395500000</v>
      </c>
      <c r="D133" s="98">
        <v>1375150677</v>
      </c>
      <c r="E133" s="98">
        <v>0</v>
      </c>
      <c r="F133" s="98">
        <v>2020349323</v>
      </c>
    </row>
    <row r="134" spans="1:6" ht="15">
      <c r="A134" s="57">
        <v>32</v>
      </c>
      <c r="B134" s="49" t="s">
        <v>467</v>
      </c>
      <c r="C134" s="98">
        <v>3721500000</v>
      </c>
      <c r="D134" s="98">
        <v>1610979500</v>
      </c>
      <c r="E134" s="98">
        <v>0</v>
      </c>
      <c r="F134" s="98">
        <v>2110520500</v>
      </c>
    </row>
    <row r="135" spans="1:6" ht="15">
      <c r="A135" s="57">
        <v>33</v>
      </c>
      <c r="B135" s="49" t="s">
        <v>468</v>
      </c>
      <c r="C135" s="98">
        <v>3164000000</v>
      </c>
      <c r="D135" s="98">
        <v>1475689354</v>
      </c>
      <c r="E135" s="98">
        <v>0</v>
      </c>
      <c r="F135" s="98">
        <v>1688310646</v>
      </c>
    </row>
    <row r="136" spans="1:6" ht="15">
      <c r="A136" s="57">
        <v>34</v>
      </c>
      <c r="B136" s="49" t="s">
        <v>469</v>
      </c>
      <c r="C136" s="98">
        <v>4369500000</v>
      </c>
      <c r="D136" s="98">
        <v>1953871873</v>
      </c>
      <c r="E136" s="98">
        <v>0</v>
      </c>
      <c r="F136" s="98">
        <v>2415628127</v>
      </c>
    </row>
    <row r="137" spans="1:6" ht="15">
      <c r="A137" s="57">
        <v>35</v>
      </c>
      <c r="B137" s="49" t="s">
        <v>470</v>
      </c>
      <c r="C137" s="98">
        <v>2643000000</v>
      </c>
      <c r="D137" s="98">
        <v>1135774991</v>
      </c>
      <c r="E137" s="98">
        <v>0</v>
      </c>
      <c r="F137" s="98">
        <v>1507225009</v>
      </c>
    </row>
    <row r="138" spans="1:6" ht="15">
      <c r="A138" s="57">
        <v>36</v>
      </c>
      <c r="B138" s="49" t="s">
        <v>471</v>
      </c>
      <c r="C138" s="98">
        <v>2425500000</v>
      </c>
      <c r="D138" s="98">
        <v>962120236</v>
      </c>
      <c r="E138" s="98">
        <v>0</v>
      </c>
      <c r="F138" s="98">
        <v>1463379764</v>
      </c>
    </row>
    <row r="139" spans="1:6" ht="15">
      <c r="A139" s="57">
        <v>37</v>
      </c>
      <c r="B139" s="49" t="s">
        <v>472</v>
      </c>
      <c r="C139" s="98">
        <v>2476000000</v>
      </c>
      <c r="D139" s="98">
        <v>998579400</v>
      </c>
      <c r="E139" s="98">
        <v>0</v>
      </c>
      <c r="F139" s="98">
        <v>1477420600</v>
      </c>
    </row>
    <row r="140" spans="1:6" ht="15">
      <c r="A140" s="57">
        <v>38</v>
      </c>
      <c r="B140" s="49" t="s">
        <v>473</v>
      </c>
      <c r="C140" s="98">
        <v>2602000000</v>
      </c>
      <c r="D140" s="98">
        <v>1113561300</v>
      </c>
      <c r="E140" s="98">
        <v>0</v>
      </c>
      <c r="F140" s="98">
        <v>1488438700</v>
      </c>
    </row>
    <row r="141" spans="1:6" ht="15">
      <c r="A141" s="57">
        <v>39</v>
      </c>
      <c r="B141" s="49" t="s">
        <v>474</v>
      </c>
      <c r="C141" s="98">
        <v>4479000000</v>
      </c>
      <c r="D141" s="98">
        <v>1895170800</v>
      </c>
      <c r="E141" s="98">
        <v>0</v>
      </c>
      <c r="F141" s="98">
        <v>2583829200</v>
      </c>
    </row>
    <row r="142" spans="1:6" ht="15">
      <c r="A142" s="57">
        <v>40</v>
      </c>
      <c r="B142" s="49" t="s">
        <v>475</v>
      </c>
      <c r="C142" s="98">
        <v>2448000000</v>
      </c>
      <c r="D142" s="98">
        <v>944322749</v>
      </c>
      <c r="E142" s="98">
        <v>0</v>
      </c>
      <c r="F142" s="98">
        <v>1503677251</v>
      </c>
    </row>
    <row r="143" spans="1:6" ht="15">
      <c r="A143" s="57">
        <v>41</v>
      </c>
      <c r="B143" s="49" t="s">
        <v>476</v>
      </c>
      <c r="C143" s="98">
        <v>3465178000</v>
      </c>
      <c r="D143" s="98">
        <v>1619877301</v>
      </c>
      <c r="E143" s="98">
        <v>0</v>
      </c>
      <c r="F143" s="98">
        <v>1845300699</v>
      </c>
    </row>
    <row r="144" spans="1:6" ht="15">
      <c r="A144" s="57">
        <v>42</v>
      </c>
      <c r="B144" s="49" t="s">
        <v>477</v>
      </c>
      <c r="C144" s="98">
        <v>4283370000</v>
      </c>
      <c r="D144" s="98">
        <v>1726180067</v>
      </c>
      <c r="E144" s="98">
        <v>0</v>
      </c>
      <c r="F144" s="98">
        <v>2557189933</v>
      </c>
    </row>
    <row r="145" spans="1:6" ht="15">
      <c r="A145" s="57">
        <v>43</v>
      </c>
      <c r="B145" s="49" t="s">
        <v>478</v>
      </c>
      <c r="C145" s="98">
        <v>3089685000</v>
      </c>
      <c r="D145" s="98">
        <v>1206324270</v>
      </c>
      <c r="E145" s="98">
        <v>0</v>
      </c>
      <c r="F145" s="98">
        <v>1883360730</v>
      </c>
    </row>
    <row r="146" spans="1:6" ht="15">
      <c r="A146" s="57">
        <v>44</v>
      </c>
      <c r="B146" s="49" t="s">
        <v>479</v>
      </c>
      <c r="C146" s="98">
        <v>3703685000</v>
      </c>
      <c r="D146" s="98">
        <v>1501127600</v>
      </c>
      <c r="E146" s="98">
        <v>0</v>
      </c>
      <c r="F146" s="98">
        <v>2202557400</v>
      </c>
    </row>
    <row r="147" spans="1:6" ht="15">
      <c r="A147" s="57">
        <v>45</v>
      </c>
      <c r="B147" s="49" t="s">
        <v>480</v>
      </c>
      <c r="C147" s="98">
        <v>3349500000</v>
      </c>
      <c r="D147" s="98">
        <v>1406162400</v>
      </c>
      <c r="E147" s="98">
        <v>0</v>
      </c>
      <c r="F147" s="98">
        <v>1943337600</v>
      </c>
    </row>
    <row r="148" spans="1:6" ht="15">
      <c r="A148" s="57">
        <v>46</v>
      </c>
      <c r="B148" s="49" t="s">
        <v>481</v>
      </c>
      <c r="C148" s="98">
        <v>3268500000</v>
      </c>
      <c r="D148" s="98">
        <v>1216288714</v>
      </c>
      <c r="E148" s="98">
        <v>0</v>
      </c>
      <c r="F148" s="98">
        <v>2052211286</v>
      </c>
    </row>
    <row r="149" spans="1:6" ht="15">
      <c r="A149" s="57">
        <v>47</v>
      </c>
      <c r="B149" s="49" t="s">
        <v>482</v>
      </c>
      <c r="C149" s="98">
        <v>2613000000</v>
      </c>
      <c r="D149" s="98">
        <v>1078580900</v>
      </c>
      <c r="E149" s="98">
        <v>0</v>
      </c>
      <c r="F149" s="98">
        <v>1534419100</v>
      </c>
    </row>
    <row r="150" spans="1:6" ht="15">
      <c r="A150" s="57">
        <v>48</v>
      </c>
      <c r="B150" s="49" t="s">
        <v>483</v>
      </c>
      <c r="C150" s="98">
        <v>4321000000</v>
      </c>
      <c r="D150" s="98">
        <v>1775001115</v>
      </c>
      <c r="E150" s="98">
        <v>0</v>
      </c>
      <c r="F150" s="98">
        <v>2545998885</v>
      </c>
    </row>
    <row r="151" spans="1:6" ht="15">
      <c r="A151" s="57">
        <v>49</v>
      </c>
      <c r="B151" s="49" t="s">
        <v>484</v>
      </c>
      <c r="C151" s="98">
        <v>2443500000</v>
      </c>
      <c r="D151" s="98">
        <v>1035295800</v>
      </c>
      <c r="E151" s="98">
        <v>0</v>
      </c>
      <c r="F151" s="98">
        <v>1408204200</v>
      </c>
    </row>
    <row r="152" spans="1:6" ht="15">
      <c r="A152" s="57">
        <v>50</v>
      </c>
      <c r="B152" s="49" t="s">
        <v>485</v>
      </c>
      <c r="C152" s="98">
        <v>2065500000</v>
      </c>
      <c r="D152" s="98">
        <v>821380044</v>
      </c>
      <c r="E152" s="98">
        <v>0</v>
      </c>
      <c r="F152" s="98">
        <v>1244119956</v>
      </c>
    </row>
    <row r="153" spans="1:6" ht="15">
      <c r="A153" s="57">
        <v>51</v>
      </c>
      <c r="B153" s="49" t="s">
        <v>486</v>
      </c>
      <c r="C153" s="98">
        <v>3853000000</v>
      </c>
      <c r="D153" s="98">
        <v>1949174450</v>
      </c>
      <c r="E153" s="98">
        <v>0</v>
      </c>
      <c r="F153" s="98">
        <v>1903825550</v>
      </c>
    </row>
    <row r="154" spans="1:6" ht="15">
      <c r="A154" s="57">
        <v>52</v>
      </c>
      <c r="B154" s="49" t="s">
        <v>487</v>
      </c>
      <c r="C154" s="98">
        <v>5184500000</v>
      </c>
      <c r="D154" s="98">
        <v>2125136100</v>
      </c>
      <c r="E154" s="98">
        <v>0</v>
      </c>
      <c r="F154" s="98">
        <v>3059363900</v>
      </c>
    </row>
    <row r="155" spans="1:6" ht="15">
      <c r="A155" s="57">
        <v>53</v>
      </c>
      <c r="B155" s="49" t="s">
        <v>488</v>
      </c>
      <c r="C155" s="98">
        <v>2734500000</v>
      </c>
      <c r="D155" s="98">
        <v>1085522400</v>
      </c>
      <c r="E155" s="98">
        <v>0</v>
      </c>
      <c r="F155" s="98">
        <v>1648977600</v>
      </c>
    </row>
    <row r="156" spans="1:6" ht="15">
      <c r="A156" s="57">
        <v>54</v>
      </c>
      <c r="B156" s="49" t="s">
        <v>489</v>
      </c>
      <c r="C156" s="98">
        <v>2529000000</v>
      </c>
      <c r="D156" s="98">
        <v>1027768275</v>
      </c>
      <c r="E156" s="98">
        <v>0</v>
      </c>
      <c r="F156" s="98">
        <v>1501231725</v>
      </c>
    </row>
    <row r="157" spans="1:6" ht="15">
      <c r="A157" s="57">
        <v>55</v>
      </c>
      <c r="B157" s="49" t="s">
        <v>490</v>
      </c>
      <c r="C157" s="98">
        <v>2825500000</v>
      </c>
      <c r="D157" s="98">
        <v>1117331550</v>
      </c>
      <c r="E157" s="98">
        <v>0</v>
      </c>
      <c r="F157" s="98">
        <v>1708168450</v>
      </c>
    </row>
    <row r="158" spans="1:6" ht="15">
      <c r="A158" s="57">
        <v>56</v>
      </c>
      <c r="B158" s="49" t="s">
        <v>491</v>
      </c>
      <c r="C158" s="98">
        <v>9147000000</v>
      </c>
      <c r="D158" s="98">
        <v>4192586586</v>
      </c>
      <c r="E158" s="98">
        <v>0</v>
      </c>
      <c r="F158" s="98">
        <v>4954413414</v>
      </c>
    </row>
    <row r="159" spans="1:6" ht="15">
      <c r="A159" s="57">
        <v>57</v>
      </c>
      <c r="B159" s="49" t="s">
        <v>492</v>
      </c>
      <c r="C159" s="98">
        <v>3177000000</v>
      </c>
      <c r="D159" s="98">
        <v>1331896878</v>
      </c>
      <c r="E159" s="98">
        <v>0</v>
      </c>
      <c r="F159" s="98">
        <v>1845103122</v>
      </c>
    </row>
    <row r="160" spans="1:6" ht="15">
      <c r="A160" s="57">
        <v>58</v>
      </c>
      <c r="B160" s="49" t="s">
        <v>493</v>
      </c>
      <c r="C160" s="98">
        <v>508000000</v>
      </c>
      <c r="D160" s="98">
        <v>272908500</v>
      </c>
      <c r="E160" s="98">
        <v>0</v>
      </c>
      <c r="F160" s="98">
        <v>235091500</v>
      </c>
    </row>
    <row r="161" spans="1:6" ht="15">
      <c r="A161" s="57">
        <v>59</v>
      </c>
      <c r="B161" s="49" t="s">
        <v>494</v>
      </c>
      <c r="C161" s="98">
        <v>41556700000</v>
      </c>
      <c r="D161" s="98">
        <v>23861911275</v>
      </c>
      <c r="E161" s="98">
        <v>0</v>
      </c>
      <c r="F161" s="98">
        <v>17694788725</v>
      </c>
    </row>
    <row r="162" spans="1:6" ht="15">
      <c r="A162" s="57">
        <v>60</v>
      </c>
      <c r="B162" s="49" t="s">
        <v>495</v>
      </c>
      <c r="C162" s="98">
        <v>1215000000</v>
      </c>
      <c r="D162" s="98">
        <v>882362000</v>
      </c>
      <c r="E162" s="98">
        <v>0</v>
      </c>
      <c r="F162" s="98">
        <v>332638000</v>
      </c>
    </row>
    <row r="163" spans="1:6" ht="15">
      <c r="A163" s="57">
        <v>61</v>
      </c>
      <c r="B163" s="49" t="s">
        <v>435</v>
      </c>
      <c r="C163" s="98">
        <v>2138774000</v>
      </c>
      <c r="D163" s="98">
        <v>1136420000</v>
      </c>
      <c r="E163" s="98">
        <v>350000000</v>
      </c>
      <c r="F163" s="98">
        <v>652354000</v>
      </c>
    </row>
    <row r="164" spans="1:6" ht="15">
      <c r="A164" s="57">
        <v>62</v>
      </c>
      <c r="B164" s="49" t="s">
        <v>421</v>
      </c>
      <c r="C164" s="98">
        <v>2563894000</v>
      </c>
      <c r="D164" s="98">
        <v>2096544623</v>
      </c>
      <c r="E164" s="98">
        <v>0</v>
      </c>
      <c r="F164" s="98">
        <v>467349377</v>
      </c>
    </row>
    <row r="165" spans="1:6" ht="15">
      <c r="A165" s="57">
        <v>63</v>
      </c>
      <c r="B165" s="49" t="s">
        <v>422</v>
      </c>
      <c r="C165" s="98">
        <v>846000000</v>
      </c>
      <c r="D165" s="98">
        <v>353011500</v>
      </c>
      <c r="E165" s="98">
        <v>0</v>
      </c>
      <c r="F165" s="98">
        <v>492988500</v>
      </c>
    </row>
    <row r="166" spans="1:6" ht="15">
      <c r="A166" s="57">
        <v>64</v>
      </c>
      <c r="B166" s="49" t="s">
        <v>496</v>
      </c>
      <c r="C166" s="98">
        <v>699000000</v>
      </c>
      <c r="D166" s="98">
        <v>314093492</v>
      </c>
      <c r="E166" s="98">
        <v>0</v>
      </c>
      <c r="F166" s="98">
        <v>384906508</v>
      </c>
    </row>
    <row r="167" spans="1:6" ht="15">
      <c r="A167" s="57">
        <v>65</v>
      </c>
      <c r="B167" s="49" t="s">
        <v>497</v>
      </c>
      <c r="C167" s="98">
        <v>1164000000</v>
      </c>
      <c r="D167" s="98">
        <v>483763600</v>
      </c>
      <c r="E167" s="98">
        <v>0</v>
      </c>
      <c r="F167" s="98">
        <v>680236400</v>
      </c>
    </row>
    <row r="168" spans="1:6" ht="15">
      <c r="A168" s="57">
        <v>66</v>
      </c>
      <c r="B168" s="49" t="s">
        <v>1507</v>
      </c>
      <c r="C168" s="98">
        <v>1330000000</v>
      </c>
      <c r="D168" s="98">
        <v>553923500</v>
      </c>
      <c r="E168" s="98">
        <v>0</v>
      </c>
      <c r="F168" s="98">
        <v>776076500</v>
      </c>
    </row>
    <row r="169" spans="1:6" s="17" customFormat="1" ht="15">
      <c r="A169" s="57">
        <v>67</v>
      </c>
      <c r="B169" s="49" t="s">
        <v>425</v>
      </c>
      <c r="C169" s="98">
        <v>6927000000</v>
      </c>
      <c r="D169" s="98">
        <v>3237345000</v>
      </c>
      <c r="E169" s="98">
        <v>0</v>
      </c>
      <c r="F169" s="98">
        <v>3689655000</v>
      </c>
    </row>
    <row r="170" spans="1:6" ht="15">
      <c r="A170" s="57">
        <v>68</v>
      </c>
      <c r="B170" s="49" t="s">
        <v>1508</v>
      </c>
      <c r="C170" s="98">
        <v>883000000</v>
      </c>
      <c r="D170" s="98">
        <v>512946809</v>
      </c>
      <c r="E170" s="98">
        <v>0</v>
      </c>
      <c r="F170" s="98">
        <v>370053191</v>
      </c>
    </row>
    <row r="171" spans="1:6" ht="15">
      <c r="A171" s="57">
        <v>69</v>
      </c>
      <c r="B171" s="49" t="s">
        <v>426</v>
      </c>
      <c r="C171" s="98">
        <v>581000000</v>
      </c>
      <c r="D171" s="98">
        <v>247961027</v>
      </c>
      <c r="E171" s="98">
        <v>0</v>
      </c>
      <c r="F171" s="98">
        <v>333038973</v>
      </c>
    </row>
    <row r="172" spans="1:6" ht="15">
      <c r="A172" s="57">
        <v>70</v>
      </c>
      <c r="B172" s="49" t="s">
        <v>1509</v>
      </c>
      <c r="C172" s="98">
        <v>897000000</v>
      </c>
      <c r="D172" s="98">
        <v>355929000</v>
      </c>
      <c r="E172" s="98">
        <v>0</v>
      </c>
      <c r="F172" s="98">
        <v>541071000</v>
      </c>
    </row>
    <row r="173" spans="1:6" ht="15">
      <c r="A173" s="57">
        <v>71</v>
      </c>
      <c r="B173" s="49" t="s">
        <v>428</v>
      </c>
      <c r="C173" s="98">
        <v>663000000</v>
      </c>
      <c r="D173" s="98">
        <v>267120000</v>
      </c>
      <c r="E173" s="98">
        <v>0</v>
      </c>
      <c r="F173" s="98">
        <v>395880000</v>
      </c>
    </row>
    <row r="174" spans="1:6" ht="15">
      <c r="A174" s="57">
        <v>72</v>
      </c>
      <c r="B174" s="49" t="s">
        <v>324</v>
      </c>
      <c r="C174" s="98">
        <v>516000000</v>
      </c>
      <c r="D174" s="98">
        <v>159032290</v>
      </c>
      <c r="E174" s="98">
        <v>0</v>
      </c>
      <c r="F174" s="98">
        <v>356967710</v>
      </c>
    </row>
    <row r="175" spans="1:6" ht="15">
      <c r="A175" s="57">
        <v>73</v>
      </c>
      <c r="B175" s="49" t="s">
        <v>1510</v>
      </c>
      <c r="C175" s="98">
        <v>184000000</v>
      </c>
      <c r="D175" s="98">
        <v>115901385</v>
      </c>
      <c r="E175" s="98">
        <v>0</v>
      </c>
      <c r="F175" s="98">
        <v>68098615</v>
      </c>
    </row>
    <row r="176" spans="1:6" ht="15">
      <c r="A176" s="57">
        <v>74</v>
      </c>
      <c r="B176" s="49" t="s">
        <v>498</v>
      </c>
      <c r="C176" s="98">
        <v>375000000</v>
      </c>
      <c r="D176" s="98">
        <v>375000000</v>
      </c>
      <c r="E176" s="98">
        <v>0</v>
      </c>
      <c r="F176" s="98">
        <v>0</v>
      </c>
    </row>
    <row r="177" spans="1:6" ht="15">
      <c r="A177" s="57">
        <v>75</v>
      </c>
      <c r="B177" s="49" t="s">
        <v>430</v>
      </c>
      <c r="C177" s="98">
        <v>640000000</v>
      </c>
      <c r="D177" s="98">
        <v>200000000</v>
      </c>
      <c r="E177" s="98">
        <v>0</v>
      </c>
      <c r="F177" s="98">
        <v>440000000</v>
      </c>
    </row>
    <row r="178" spans="1:6" ht="15">
      <c r="A178" s="57">
        <v>76</v>
      </c>
      <c r="B178" s="49" t="s">
        <v>431</v>
      </c>
      <c r="C178" s="98">
        <v>2487000000</v>
      </c>
      <c r="D178" s="98">
        <v>1690000000</v>
      </c>
      <c r="E178" s="98">
        <v>0</v>
      </c>
      <c r="F178" s="98">
        <v>797000000</v>
      </c>
    </row>
    <row r="179" spans="1:6" ht="15">
      <c r="A179" s="57">
        <v>77</v>
      </c>
      <c r="B179" s="49" t="s">
        <v>1511</v>
      </c>
      <c r="C179" s="98">
        <v>50000000</v>
      </c>
      <c r="D179" s="98">
        <v>50000000</v>
      </c>
      <c r="E179" s="98">
        <v>0</v>
      </c>
      <c r="F179" s="98">
        <v>0</v>
      </c>
    </row>
    <row r="180" spans="1:6" ht="15">
      <c r="A180" s="57">
        <v>78</v>
      </c>
      <c r="B180" s="49" t="s">
        <v>1512</v>
      </c>
      <c r="C180" s="98">
        <v>160000000</v>
      </c>
      <c r="D180" s="98">
        <v>80000000</v>
      </c>
      <c r="E180" s="98">
        <v>0</v>
      </c>
      <c r="F180" s="98">
        <v>80000000</v>
      </c>
    </row>
    <row r="181" spans="1:6" ht="15">
      <c r="A181" s="57">
        <v>79</v>
      </c>
      <c r="B181" s="49" t="s">
        <v>1513</v>
      </c>
      <c r="C181" s="98">
        <v>155793000</v>
      </c>
      <c r="D181" s="98">
        <v>75793000</v>
      </c>
      <c r="E181" s="98">
        <v>0</v>
      </c>
      <c r="F181" s="98">
        <v>80000000</v>
      </c>
    </row>
    <row r="182" spans="1:6" ht="15">
      <c r="A182" s="57">
        <v>80</v>
      </c>
      <c r="B182" s="49" t="s">
        <v>1514</v>
      </c>
      <c r="C182" s="98">
        <v>60000000</v>
      </c>
      <c r="D182" s="98">
        <v>30000000</v>
      </c>
      <c r="E182" s="98">
        <v>0</v>
      </c>
      <c r="F182" s="98">
        <v>30000000</v>
      </c>
    </row>
    <row r="183" spans="1:6" s="17" customFormat="1" ht="15">
      <c r="A183" s="55" t="s">
        <v>2</v>
      </c>
      <c r="B183" s="56" t="s">
        <v>10</v>
      </c>
      <c r="C183" s="104">
        <v>284874636800</v>
      </c>
      <c r="D183" s="104">
        <v>140775499452</v>
      </c>
      <c r="E183" s="104">
        <v>0</v>
      </c>
      <c r="F183" s="104">
        <v>144099137348</v>
      </c>
    </row>
    <row r="184" spans="1:6" ht="15">
      <c r="A184" s="57">
        <v>1</v>
      </c>
      <c r="B184" s="49" t="s">
        <v>439</v>
      </c>
      <c r="C184" s="98">
        <v>4435000000</v>
      </c>
      <c r="D184" s="98">
        <v>2455812000</v>
      </c>
      <c r="E184" s="98">
        <v>0</v>
      </c>
      <c r="F184" s="98">
        <v>1979188000</v>
      </c>
    </row>
    <row r="185" spans="1:6" ht="15">
      <c r="A185" s="57">
        <v>2</v>
      </c>
      <c r="B185" s="49" t="s">
        <v>499</v>
      </c>
      <c r="C185" s="98">
        <v>1433000000</v>
      </c>
      <c r="D185" s="98">
        <v>557184000</v>
      </c>
      <c r="E185" s="98">
        <v>0</v>
      </c>
      <c r="F185" s="98">
        <v>875816000</v>
      </c>
    </row>
    <row r="186" spans="1:6" ht="15">
      <c r="A186" s="57">
        <v>3</v>
      </c>
      <c r="B186" s="49" t="s">
        <v>366</v>
      </c>
      <c r="C186" s="98">
        <v>3112767000</v>
      </c>
      <c r="D186" s="98">
        <v>1829094000</v>
      </c>
      <c r="E186" s="98">
        <v>0</v>
      </c>
      <c r="F186" s="98">
        <v>1283673000</v>
      </c>
    </row>
    <row r="187" spans="1:6" ht="15">
      <c r="A187" s="57">
        <v>4</v>
      </c>
      <c r="B187" s="49" t="s">
        <v>367</v>
      </c>
      <c r="C187" s="98">
        <v>355000000</v>
      </c>
      <c r="D187" s="98">
        <v>107994000</v>
      </c>
      <c r="E187" s="98">
        <v>0</v>
      </c>
      <c r="F187" s="98">
        <v>247006000</v>
      </c>
    </row>
    <row r="188" spans="1:6" ht="15">
      <c r="A188" s="57">
        <v>5</v>
      </c>
      <c r="B188" s="49" t="s">
        <v>1515</v>
      </c>
      <c r="C188" s="98">
        <v>4927750000</v>
      </c>
      <c r="D188" s="98">
        <v>3823655000</v>
      </c>
      <c r="E188" s="98">
        <v>0</v>
      </c>
      <c r="F188" s="98">
        <v>1104095000</v>
      </c>
    </row>
    <row r="189" spans="1:6" ht="15">
      <c r="A189" s="57">
        <v>6</v>
      </c>
      <c r="B189" s="49" t="s">
        <v>500</v>
      </c>
      <c r="C189" s="98">
        <v>1446000000</v>
      </c>
      <c r="D189" s="98">
        <v>496214000</v>
      </c>
      <c r="E189" s="98">
        <v>0</v>
      </c>
      <c r="F189" s="98">
        <v>949786000</v>
      </c>
    </row>
    <row r="190" spans="1:6" ht="15">
      <c r="A190" s="57">
        <v>7</v>
      </c>
      <c r="B190" s="49" t="s">
        <v>369</v>
      </c>
      <c r="C190" s="98">
        <v>1938000000</v>
      </c>
      <c r="D190" s="98">
        <v>427125000</v>
      </c>
      <c r="E190" s="98">
        <v>0</v>
      </c>
      <c r="F190" s="98">
        <v>1510875000</v>
      </c>
    </row>
    <row r="191" spans="1:6" ht="15">
      <c r="A191" s="57">
        <v>8</v>
      </c>
      <c r="B191" s="49" t="s">
        <v>501</v>
      </c>
      <c r="C191" s="98">
        <v>3604480000</v>
      </c>
      <c r="D191" s="98">
        <v>1939257300</v>
      </c>
      <c r="E191" s="98">
        <v>0</v>
      </c>
      <c r="F191" s="98">
        <v>1665222700</v>
      </c>
    </row>
    <row r="192" spans="1:6" ht="15">
      <c r="A192" s="57">
        <v>9</v>
      </c>
      <c r="B192" s="49" t="s">
        <v>502</v>
      </c>
      <c r="C192" s="98">
        <v>2333130000</v>
      </c>
      <c r="D192" s="98">
        <v>1217484000</v>
      </c>
      <c r="E192" s="98">
        <v>0</v>
      </c>
      <c r="F192" s="98">
        <v>1115646000</v>
      </c>
    </row>
    <row r="193" spans="1:6" ht="15">
      <c r="A193" s="57">
        <v>10</v>
      </c>
      <c r="B193" s="49" t="s">
        <v>503</v>
      </c>
      <c r="C193" s="98">
        <v>2433910000</v>
      </c>
      <c r="D193" s="98">
        <v>1205200000</v>
      </c>
      <c r="E193" s="98">
        <v>0</v>
      </c>
      <c r="F193" s="98">
        <v>1228710000</v>
      </c>
    </row>
    <row r="194" spans="1:6" ht="15">
      <c r="A194" s="57">
        <v>11</v>
      </c>
      <c r="B194" s="49" t="s">
        <v>504</v>
      </c>
      <c r="C194" s="98">
        <v>2166660000</v>
      </c>
      <c r="D194" s="98">
        <v>1000492000</v>
      </c>
      <c r="E194" s="98">
        <v>0</v>
      </c>
      <c r="F194" s="98">
        <v>1166168000</v>
      </c>
    </row>
    <row r="195" spans="1:6" ht="15">
      <c r="A195" s="57">
        <v>12</v>
      </c>
      <c r="B195" s="49" t="s">
        <v>505</v>
      </c>
      <c r="C195" s="98">
        <v>2122190000</v>
      </c>
      <c r="D195" s="98">
        <v>947120000</v>
      </c>
      <c r="E195" s="98">
        <v>0</v>
      </c>
      <c r="F195" s="98">
        <v>1175070000</v>
      </c>
    </row>
    <row r="196" spans="1:6" ht="15">
      <c r="A196" s="57">
        <v>13</v>
      </c>
      <c r="B196" s="49" t="s">
        <v>506</v>
      </c>
      <c r="C196" s="98">
        <v>3426420000</v>
      </c>
      <c r="D196" s="98">
        <v>1617752000</v>
      </c>
      <c r="E196" s="98">
        <v>0</v>
      </c>
      <c r="F196" s="98">
        <v>1808668000</v>
      </c>
    </row>
    <row r="197" spans="1:6" ht="15">
      <c r="A197" s="57">
        <v>14</v>
      </c>
      <c r="B197" s="49" t="s">
        <v>507</v>
      </c>
      <c r="C197" s="98">
        <v>2347400000</v>
      </c>
      <c r="D197" s="98">
        <v>1265308000</v>
      </c>
      <c r="E197" s="98">
        <v>0</v>
      </c>
      <c r="F197" s="98">
        <v>1082092000</v>
      </c>
    </row>
    <row r="198" spans="1:6" ht="15">
      <c r="A198" s="57">
        <v>15</v>
      </c>
      <c r="B198" s="49" t="s">
        <v>508</v>
      </c>
      <c r="C198" s="98">
        <v>2818200000</v>
      </c>
      <c r="D198" s="98">
        <v>1256544000</v>
      </c>
      <c r="E198" s="98">
        <v>0</v>
      </c>
      <c r="F198" s="98">
        <v>1561656000</v>
      </c>
    </row>
    <row r="199" spans="1:6" ht="15">
      <c r="A199" s="57">
        <v>16</v>
      </c>
      <c r="B199" s="49" t="s">
        <v>509</v>
      </c>
      <c r="C199" s="98">
        <v>2752370000</v>
      </c>
      <c r="D199" s="98">
        <v>1069434500</v>
      </c>
      <c r="E199" s="98">
        <v>0</v>
      </c>
      <c r="F199" s="98">
        <v>1682935500</v>
      </c>
    </row>
    <row r="200" spans="1:6" ht="15">
      <c r="A200" s="57">
        <v>17</v>
      </c>
      <c r="B200" s="49" t="s">
        <v>510</v>
      </c>
      <c r="C200" s="98">
        <v>3869920000</v>
      </c>
      <c r="D200" s="98">
        <v>2234662000</v>
      </c>
      <c r="E200" s="98">
        <v>0</v>
      </c>
      <c r="F200" s="98">
        <v>1635258000</v>
      </c>
    </row>
    <row r="201" spans="1:6" ht="15">
      <c r="A201" s="57">
        <v>18</v>
      </c>
      <c r="B201" s="49" t="s">
        <v>511</v>
      </c>
      <c r="C201" s="98">
        <v>2852520000</v>
      </c>
      <c r="D201" s="98">
        <v>1552277000</v>
      </c>
      <c r="E201" s="98">
        <v>0</v>
      </c>
      <c r="F201" s="98">
        <v>1300243000</v>
      </c>
    </row>
    <row r="202" spans="1:6" ht="15">
      <c r="A202" s="57">
        <v>19</v>
      </c>
      <c r="B202" s="49" t="s">
        <v>512</v>
      </c>
      <c r="C202" s="98">
        <v>2360540000</v>
      </c>
      <c r="D202" s="98">
        <v>1170516000</v>
      </c>
      <c r="E202" s="98">
        <v>0</v>
      </c>
      <c r="F202" s="98">
        <v>1190024000</v>
      </c>
    </row>
    <row r="203" spans="1:6" ht="15">
      <c r="A203" s="57">
        <v>20</v>
      </c>
      <c r="B203" s="49" t="s">
        <v>513</v>
      </c>
      <c r="C203" s="98">
        <v>2017370000</v>
      </c>
      <c r="D203" s="98">
        <v>1155656000</v>
      </c>
      <c r="E203" s="98">
        <v>0</v>
      </c>
      <c r="F203" s="98">
        <v>861714000</v>
      </c>
    </row>
    <row r="204" spans="1:6" ht="15">
      <c r="A204" s="57">
        <v>21</v>
      </c>
      <c r="B204" s="49" t="s">
        <v>514</v>
      </c>
      <c r="C204" s="98">
        <v>4545230000</v>
      </c>
      <c r="D204" s="98">
        <v>1865143000</v>
      </c>
      <c r="E204" s="98">
        <v>0</v>
      </c>
      <c r="F204" s="98">
        <v>2680087000</v>
      </c>
    </row>
    <row r="205" spans="1:6" ht="15">
      <c r="A205" s="57">
        <v>22</v>
      </c>
      <c r="B205" s="49" t="s">
        <v>515</v>
      </c>
      <c r="C205" s="98">
        <v>2562340000</v>
      </c>
      <c r="D205" s="98">
        <v>1173081500</v>
      </c>
      <c r="E205" s="98">
        <v>0</v>
      </c>
      <c r="F205" s="98">
        <v>1389258500</v>
      </c>
    </row>
    <row r="206" spans="1:6" ht="15">
      <c r="A206" s="57">
        <v>23</v>
      </c>
      <c r="B206" s="49" t="s">
        <v>516</v>
      </c>
      <c r="C206" s="98">
        <v>2578520000</v>
      </c>
      <c r="D206" s="98">
        <v>1418904000</v>
      </c>
      <c r="E206" s="98">
        <v>0</v>
      </c>
      <c r="F206" s="98">
        <v>1159616000</v>
      </c>
    </row>
    <row r="207" spans="1:6" ht="15">
      <c r="A207" s="57">
        <v>24</v>
      </c>
      <c r="B207" s="49" t="s">
        <v>517</v>
      </c>
      <c r="C207" s="98">
        <v>3017250000</v>
      </c>
      <c r="D207" s="98">
        <v>1225619500</v>
      </c>
      <c r="E207" s="98">
        <v>0</v>
      </c>
      <c r="F207" s="98">
        <v>1791630500</v>
      </c>
    </row>
    <row r="208" spans="1:6" ht="15">
      <c r="A208" s="57">
        <v>25</v>
      </c>
      <c r="B208" s="49" t="s">
        <v>518</v>
      </c>
      <c r="C208" s="98">
        <v>2689370000</v>
      </c>
      <c r="D208" s="98">
        <v>1231463000</v>
      </c>
      <c r="E208" s="98">
        <v>0</v>
      </c>
      <c r="F208" s="98">
        <v>1457907000</v>
      </c>
    </row>
    <row r="209" spans="1:6" ht="15">
      <c r="A209" s="57">
        <v>26</v>
      </c>
      <c r="B209" s="49" t="s">
        <v>519</v>
      </c>
      <c r="C209" s="98">
        <v>3330090000</v>
      </c>
      <c r="D209" s="98">
        <v>1704756000</v>
      </c>
      <c r="E209" s="98">
        <v>0</v>
      </c>
      <c r="F209" s="98">
        <v>1625334000</v>
      </c>
    </row>
    <row r="210" spans="1:6" s="17" customFormat="1" ht="15">
      <c r="A210" s="57">
        <v>27</v>
      </c>
      <c r="B210" s="49" t="s">
        <v>520</v>
      </c>
      <c r="C210" s="98">
        <v>2866240000</v>
      </c>
      <c r="D210" s="98">
        <v>1489425000</v>
      </c>
      <c r="E210" s="98">
        <v>0</v>
      </c>
      <c r="F210" s="98">
        <v>1376815000</v>
      </c>
    </row>
    <row r="211" spans="1:6" ht="15">
      <c r="A211" s="57">
        <v>28</v>
      </c>
      <c r="B211" s="49" t="s">
        <v>521</v>
      </c>
      <c r="C211" s="98">
        <v>2987370000</v>
      </c>
      <c r="D211" s="98">
        <v>1136365000</v>
      </c>
      <c r="E211" s="98">
        <v>0</v>
      </c>
      <c r="F211" s="98">
        <v>1851005000</v>
      </c>
    </row>
    <row r="212" spans="1:6" ht="15">
      <c r="A212" s="57">
        <v>29</v>
      </c>
      <c r="B212" s="49" t="s">
        <v>522</v>
      </c>
      <c r="C212" s="98">
        <v>5806300000</v>
      </c>
      <c r="D212" s="98">
        <v>2169561000</v>
      </c>
      <c r="E212" s="98">
        <v>0</v>
      </c>
      <c r="F212" s="98">
        <v>3636739000</v>
      </c>
    </row>
    <row r="213" spans="1:6" ht="15">
      <c r="A213" s="57">
        <v>30</v>
      </c>
      <c r="B213" s="49" t="s">
        <v>523</v>
      </c>
      <c r="C213" s="98">
        <v>2956900000</v>
      </c>
      <c r="D213" s="98">
        <v>1226770000</v>
      </c>
      <c r="E213" s="98">
        <v>0</v>
      </c>
      <c r="F213" s="98">
        <v>1730130000</v>
      </c>
    </row>
    <row r="214" spans="1:6" ht="15">
      <c r="A214" s="57">
        <v>31</v>
      </c>
      <c r="B214" s="49" t="s">
        <v>524</v>
      </c>
      <c r="C214" s="98">
        <v>4158800000</v>
      </c>
      <c r="D214" s="98">
        <v>1820812000</v>
      </c>
      <c r="E214" s="98">
        <v>0</v>
      </c>
      <c r="F214" s="98">
        <v>2337988000</v>
      </c>
    </row>
    <row r="215" spans="1:6" ht="15">
      <c r="A215" s="57">
        <v>32</v>
      </c>
      <c r="B215" s="49" t="s">
        <v>525</v>
      </c>
      <c r="C215" s="98">
        <v>4299300000</v>
      </c>
      <c r="D215" s="98">
        <v>1856633000</v>
      </c>
      <c r="E215" s="98">
        <v>0</v>
      </c>
      <c r="F215" s="98">
        <v>2442667000</v>
      </c>
    </row>
    <row r="216" spans="1:6" ht="15">
      <c r="A216" s="57">
        <v>33</v>
      </c>
      <c r="B216" s="49" t="s">
        <v>526</v>
      </c>
      <c r="C216" s="98">
        <v>6440800000</v>
      </c>
      <c r="D216" s="98">
        <v>2501647500</v>
      </c>
      <c r="E216" s="98">
        <v>0</v>
      </c>
      <c r="F216" s="98">
        <v>3939152500</v>
      </c>
    </row>
    <row r="217" spans="1:6" ht="15">
      <c r="A217" s="57">
        <v>34</v>
      </c>
      <c r="B217" s="49" t="s">
        <v>527</v>
      </c>
      <c r="C217" s="98">
        <v>3792600000</v>
      </c>
      <c r="D217" s="98">
        <v>1599912000</v>
      </c>
      <c r="E217" s="98">
        <v>0</v>
      </c>
      <c r="F217" s="98">
        <v>2192688000</v>
      </c>
    </row>
    <row r="218" spans="1:6" ht="15">
      <c r="A218" s="57">
        <v>35</v>
      </c>
      <c r="B218" s="49" t="s">
        <v>528</v>
      </c>
      <c r="C218" s="98">
        <v>5671800000</v>
      </c>
      <c r="D218" s="98">
        <v>2495163000</v>
      </c>
      <c r="E218" s="98">
        <v>0</v>
      </c>
      <c r="F218" s="98">
        <v>3176637000</v>
      </c>
    </row>
    <row r="219" spans="1:6" ht="15">
      <c r="A219" s="57">
        <v>36</v>
      </c>
      <c r="B219" s="49" t="s">
        <v>529</v>
      </c>
      <c r="C219" s="98">
        <v>3396300000</v>
      </c>
      <c r="D219" s="98">
        <v>1503094000</v>
      </c>
      <c r="E219" s="98">
        <v>0</v>
      </c>
      <c r="F219" s="98">
        <v>1893206000</v>
      </c>
    </row>
    <row r="220" spans="1:6" ht="15">
      <c r="A220" s="57">
        <v>37</v>
      </c>
      <c r="B220" s="49" t="s">
        <v>530</v>
      </c>
      <c r="C220" s="98">
        <v>4039900000</v>
      </c>
      <c r="D220" s="98">
        <v>1677746800</v>
      </c>
      <c r="E220" s="98">
        <v>0</v>
      </c>
      <c r="F220" s="98">
        <v>2362153200</v>
      </c>
    </row>
    <row r="221" spans="1:6" ht="15">
      <c r="A221" s="57">
        <v>38</v>
      </c>
      <c r="B221" s="49" t="s">
        <v>531</v>
      </c>
      <c r="C221" s="98">
        <v>5107500000</v>
      </c>
      <c r="D221" s="98">
        <v>2284060000</v>
      </c>
      <c r="E221" s="98">
        <v>0</v>
      </c>
      <c r="F221" s="98">
        <v>2823440000</v>
      </c>
    </row>
    <row r="222" spans="1:6" ht="15">
      <c r="A222" s="57">
        <v>39</v>
      </c>
      <c r="B222" s="49" t="s">
        <v>532</v>
      </c>
      <c r="C222" s="98">
        <v>3655000000</v>
      </c>
      <c r="D222" s="98">
        <v>1506537000</v>
      </c>
      <c r="E222" s="98">
        <v>0</v>
      </c>
      <c r="F222" s="98">
        <v>2148463000</v>
      </c>
    </row>
    <row r="223" spans="1:6" ht="15">
      <c r="A223" s="57">
        <v>40</v>
      </c>
      <c r="B223" s="49" t="s">
        <v>533</v>
      </c>
      <c r="C223" s="98">
        <v>3373600000</v>
      </c>
      <c r="D223" s="98">
        <v>1542090000</v>
      </c>
      <c r="E223" s="98">
        <v>0</v>
      </c>
      <c r="F223" s="98">
        <v>1831510000</v>
      </c>
    </row>
    <row r="224" spans="1:6" ht="15">
      <c r="A224" s="57">
        <v>41</v>
      </c>
      <c r="B224" s="49" t="s">
        <v>534</v>
      </c>
      <c r="C224" s="98">
        <v>4799871000</v>
      </c>
      <c r="D224" s="98">
        <v>2012299000</v>
      </c>
      <c r="E224" s="98">
        <v>0</v>
      </c>
      <c r="F224" s="98">
        <v>2787572000</v>
      </c>
    </row>
    <row r="225" spans="1:6" ht="15">
      <c r="A225" s="57">
        <v>42</v>
      </c>
      <c r="B225" s="49" t="s">
        <v>535</v>
      </c>
      <c r="C225" s="98">
        <v>3855900000</v>
      </c>
      <c r="D225" s="98">
        <v>1566202000</v>
      </c>
      <c r="E225" s="98">
        <v>0</v>
      </c>
      <c r="F225" s="98">
        <v>2289698000</v>
      </c>
    </row>
    <row r="226" spans="1:6" ht="15">
      <c r="A226" s="57">
        <v>43</v>
      </c>
      <c r="B226" s="49" t="s">
        <v>536</v>
      </c>
      <c r="C226" s="98">
        <v>2911818800</v>
      </c>
      <c r="D226" s="98">
        <v>1220711000</v>
      </c>
      <c r="E226" s="98">
        <v>0</v>
      </c>
      <c r="F226" s="98">
        <v>1691107800</v>
      </c>
    </row>
    <row r="227" spans="1:6" ht="15">
      <c r="A227" s="57">
        <v>44</v>
      </c>
      <c r="B227" s="49" t="s">
        <v>537</v>
      </c>
      <c r="C227" s="98">
        <v>2370100000</v>
      </c>
      <c r="D227" s="98">
        <v>1105543000</v>
      </c>
      <c r="E227" s="98">
        <v>0</v>
      </c>
      <c r="F227" s="98">
        <v>1264557000</v>
      </c>
    </row>
    <row r="228" spans="1:6" ht="15">
      <c r="A228" s="57">
        <v>45</v>
      </c>
      <c r="B228" s="49" t="s">
        <v>538</v>
      </c>
      <c r="C228" s="98">
        <v>7028000000</v>
      </c>
      <c r="D228" s="98">
        <v>3983729000</v>
      </c>
      <c r="E228" s="98">
        <v>0</v>
      </c>
      <c r="F228" s="98">
        <v>3044271000</v>
      </c>
    </row>
    <row r="229" spans="1:6" ht="15">
      <c r="A229" s="57">
        <v>46</v>
      </c>
      <c r="B229" s="49" t="s">
        <v>539</v>
      </c>
      <c r="C229" s="98">
        <v>3756000000</v>
      </c>
      <c r="D229" s="98">
        <v>1626025000</v>
      </c>
      <c r="E229" s="98">
        <v>0</v>
      </c>
      <c r="F229" s="98">
        <v>2129975000</v>
      </c>
    </row>
    <row r="230" spans="1:6" ht="15">
      <c r="A230" s="57">
        <v>47</v>
      </c>
      <c r="B230" s="49" t="s">
        <v>540</v>
      </c>
      <c r="C230" s="98">
        <v>5121185000</v>
      </c>
      <c r="D230" s="98">
        <v>2124780000</v>
      </c>
      <c r="E230" s="98">
        <v>0</v>
      </c>
      <c r="F230" s="98">
        <v>2996405000</v>
      </c>
    </row>
    <row r="231" spans="1:6" ht="15">
      <c r="A231" s="57">
        <v>48</v>
      </c>
      <c r="B231" s="49" t="s">
        <v>541</v>
      </c>
      <c r="C231" s="98">
        <v>3471000000</v>
      </c>
      <c r="D231" s="98">
        <v>1436956000</v>
      </c>
      <c r="E231" s="98">
        <v>0</v>
      </c>
      <c r="F231" s="98">
        <v>2034044000</v>
      </c>
    </row>
    <row r="232" spans="1:6" ht="15">
      <c r="A232" s="57">
        <v>49</v>
      </c>
      <c r="B232" s="49" t="s">
        <v>542</v>
      </c>
      <c r="C232" s="98">
        <v>3631968000</v>
      </c>
      <c r="D232" s="98">
        <v>1593556000</v>
      </c>
      <c r="E232" s="98">
        <v>0</v>
      </c>
      <c r="F232" s="98">
        <v>2038412000</v>
      </c>
    </row>
    <row r="233" spans="1:6" ht="15">
      <c r="A233" s="57">
        <v>50</v>
      </c>
      <c r="B233" s="49" t="s">
        <v>543</v>
      </c>
      <c r="C233" s="98">
        <v>2344000000</v>
      </c>
      <c r="D233" s="98">
        <v>1102105000</v>
      </c>
      <c r="E233" s="98">
        <v>0</v>
      </c>
      <c r="F233" s="98">
        <v>1241895000</v>
      </c>
    </row>
    <row r="234" spans="1:6" ht="15">
      <c r="A234" s="57">
        <v>51</v>
      </c>
      <c r="B234" s="49" t="s">
        <v>544</v>
      </c>
      <c r="C234" s="98">
        <v>4041185000</v>
      </c>
      <c r="D234" s="98">
        <v>1760124000</v>
      </c>
      <c r="E234" s="98">
        <v>0</v>
      </c>
      <c r="F234" s="98">
        <v>2281061000</v>
      </c>
    </row>
    <row r="235" spans="1:6" ht="15">
      <c r="A235" s="57">
        <v>52</v>
      </c>
      <c r="B235" s="49" t="s">
        <v>545</v>
      </c>
      <c r="C235" s="98">
        <v>5524185000</v>
      </c>
      <c r="D235" s="98">
        <v>2272118000</v>
      </c>
      <c r="E235" s="98">
        <v>0</v>
      </c>
      <c r="F235" s="98">
        <v>3252067000</v>
      </c>
    </row>
    <row r="236" spans="1:6" ht="15">
      <c r="A236" s="57">
        <v>53</v>
      </c>
      <c r="B236" s="49" t="s">
        <v>546</v>
      </c>
      <c r="C236" s="98">
        <v>4053000000</v>
      </c>
      <c r="D236" s="98">
        <v>1651494670</v>
      </c>
      <c r="E236" s="98">
        <v>0</v>
      </c>
      <c r="F236" s="98">
        <v>2401505330</v>
      </c>
    </row>
    <row r="237" spans="1:6" ht="15">
      <c r="A237" s="57">
        <v>54</v>
      </c>
      <c r="B237" s="49" t="s">
        <v>547</v>
      </c>
      <c r="C237" s="98">
        <v>3435000000</v>
      </c>
      <c r="D237" s="98">
        <v>1288915000</v>
      </c>
      <c r="E237" s="98">
        <v>0</v>
      </c>
      <c r="F237" s="98">
        <v>2146085000</v>
      </c>
    </row>
    <row r="238" spans="1:6" ht="15">
      <c r="A238" s="57">
        <v>55</v>
      </c>
      <c r="B238" s="49" t="s">
        <v>548</v>
      </c>
      <c r="C238" s="98">
        <v>3395000000</v>
      </c>
      <c r="D238" s="98">
        <v>1518988000</v>
      </c>
      <c r="E238" s="98">
        <v>0</v>
      </c>
      <c r="F238" s="98">
        <v>1876012000</v>
      </c>
    </row>
    <row r="239" spans="1:6" ht="15">
      <c r="A239" s="57">
        <v>56</v>
      </c>
      <c r="B239" s="49" t="s">
        <v>549</v>
      </c>
      <c r="C239" s="98">
        <v>4640947000</v>
      </c>
      <c r="D239" s="98">
        <v>2177782000</v>
      </c>
      <c r="E239" s="98">
        <v>0</v>
      </c>
      <c r="F239" s="98">
        <v>2463165000</v>
      </c>
    </row>
    <row r="240" spans="1:6" ht="15">
      <c r="A240" s="57">
        <v>57</v>
      </c>
      <c r="B240" s="49" t="s">
        <v>550</v>
      </c>
      <c r="C240" s="98">
        <v>3377185000</v>
      </c>
      <c r="D240" s="98">
        <v>1465285000</v>
      </c>
      <c r="E240" s="98">
        <v>0</v>
      </c>
      <c r="F240" s="98">
        <v>1911900000</v>
      </c>
    </row>
    <row r="241" spans="1:6" ht="15">
      <c r="A241" s="57">
        <v>58</v>
      </c>
      <c r="B241" s="49" t="s">
        <v>551</v>
      </c>
      <c r="C241" s="98">
        <v>2828000000</v>
      </c>
      <c r="D241" s="98">
        <v>1304519000</v>
      </c>
      <c r="E241" s="98">
        <v>0</v>
      </c>
      <c r="F241" s="98">
        <v>1523481000</v>
      </c>
    </row>
    <row r="242" spans="1:6" ht="15">
      <c r="A242" s="57">
        <v>59</v>
      </c>
      <c r="B242" s="49" t="s">
        <v>552</v>
      </c>
      <c r="C242" s="98">
        <v>2427124000</v>
      </c>
      <c r="D242" s="98">
        <v>1066722000</v>
      </c>
      <c r="E242" s="98">
        <v>0</v>
      </c>
      <c r="F242" s="98">
        <v>1360402000</v>
      </c>
    </row>
    <row r="243" spans="1:6" ht="15">
      <c r="A243" s="57">
        <v>60</v>
      </c>
      <c r="B243" s="49" t="s">
        <v>432</v>
      </c>
      <c r="C243" s="98">
        <v>3228000000</v>
      </c>
      <c r="D243" s="98">
        <v>1068955000</v>
      </c>
      <c r="E243" s="98">
        <v>0</v>
      </c>
      <c r="F243" s="98">
        <v>2159045000</v>
      </c>
    </row>
    <row r="244" spans="1:6" ht="15">
      <c r="A244" s="57">
        <v>61</v>
      </c>
      <c r="B244" s="98" t="s">
        <v>2520</v>
      </c>
      <c r="C244" s="98">
        <v>95000000</v>
      </c>
      <c r="D244" s="98">
        <v>95000000</v>
      </c>
      <c r="E244" s="98">
        <v>0</v>
      </c>
      <c r="F244" s="98">
        <v>0</v>
      </c>
    </row>
    <row r="245" spans="1:6" ht="15">
      <c r="A245" s="57">
        <v>62</v>
      </c>
      <c r="B245" s="49" t="s">
        <v>493</v>
      </c>
      <c r="C245" s="98">
        <v>578000000</v>
      </c>
      <c r="D245" s="98">
        <v>317849000</v>
      </c>
      <c r="E245" s="98">
        <v>0</v>
      </c>
      <c r="F245" s="98">
        <v>260151000</v>
      </c>
    </row>
    <row r="246" spans="1:6" ht="15">
      <c r="A246" s="57">
        <v>63</v>
      </c>
      <c r="B246" s="49" t="s">
        <v>494</v>
      </c>
      <c r="C246" s="98">
        <v>41789000000</v>
      </c>
      <c r="D246" s="98">
        <v>23202558682</v>
      </c>
      <c r="E246" s="98">
        <v>0</v>
      </c>
      <c r="F246" s="98">
        <v>18586441318</v>
      </c>
    </row>
    <row r="247" spans="1:6" ht="15">
      <c r="A247" s="57">
        <v>64</v>
      </c>
      <c r="B247" s="49" t="s">
        <v>553</v>
      </c>
      <c r="C247" s="98">
        <v>3140000000</v>
      </c>
      <c r="D247" s="98">
        <v>2418978000</v>
      </c>
      <c r="E247" s="98">
        <v>0</v>
      </c>
      <c r="F247" s="98">
        <v>721022000</v>
      </c>
    </row>
    <row r="248" spans="1:6" s="17" customFormat="1" ht="15">
      <c r="A248" s="57">
        <v>65</v>
      </c>
      <c r="B248" s="49" t="s">
        <v>495</v>
      </c>
      <c r="C248" s="98">
        <v>1521000000</v>
      </c>
      <c r="D248" s="98">
        <v>886257000</v>
      </c>
      <c r="E248" s="98">
        <v>0</v>
      </c>
      <c r="F248" s="98">
        <v>634743000</v>
      </c>
    </row>
    <row r="249" spans="1:6" ht="15">
      <c r="A249" s="57">
        <v>66</v>
      </c>
      <c r="B249" s="49" t="s">
        <v>421</v>
      </c>
      <c r="C249" s="98">
        <v>6418407000</v>
      </c>
      <c r="D249" s="98">
        <v>5922948000</v>
      </c>
      <c r="E249" s="98">
        <v>0</v>
      </c>
      <c r="F249" s="98">
        <v>495459000</v>
      </c>
    </row>
    <row r="250" spans="1:6" ht="15">
      <c r="A250" s="57">
        <v>67</v>
      </c>
      <c r="B250" s="49" t="s">
        <v>422</v>
      </c>
      <c r="C250" s="98">
        <v>1376000000</v>
      </c>
      <c r="D250" s="98">
        <v>866838000</v>
      </c>
      <c r="E250" s="98">
        <v>0</v>
      </c>
      <c r="F250" s="98">
        <v>509162000</v>
      </c>
    </row>
    <row r="251" spans="1:6" ht="15">
      <c r="A251" s="57">
        <v>68</v>
      </c>
      <c r="B251" s="49" t="s">
        <v>554</v>
      </c>
      <c r="C251" s="98">
        <v>956000000</v>
      </c>
      <c r="D251" s="98">
        <v>417684000</v>
      </c>
      <c r="E251" s="98">
        <v>0</v>
      </c>
      <c r="F251" s="98">
        <v>538316000</v>
      </c>
    </row>
    <row r="252" spans="1:6" ht="15">
      <c r="A252" s="57">
        <v>69</v>
      </c>
      <c r="B252" s="49" t="s">
        <v>424</v>
      </c>
      <c r="C252" s="98">
        <v>2659544000</v>
      </c>
      <c r="D252" s="98">
        <v>904695000</v>
      </c>
      <c r="E252" s="98">
        <v>0</v>
      </c>
      <c r="F252" s="98">
        <v>1754849000</v>
      </c>
    </row>
    <row r="253" spans="1:6" ht="15">
      <c r="A253" s="57">
        <v>70</v>
      </c>
      <c r="B253" s="49" t="s">
        <v>555</v>
      </c>
      <c r="C253" s="98">
        <v>6575000000</v>
      </c>
      <c r="D253" s="98">
        <v>2998985000</v>
      </c>
      <c r="E253" s="98">
        <v>0</v>
      </c>
      <c r="F253" s="98">
        <v>3576015000</v>
      </c>
    </row>
    <row r="254" spans="1:6" ht="15">
      <c r="A254" s="57">
        <v>71</v>
      </c>
      <c r="B254" s="49" t="s">
        <v>316</v>
      </c>
      <c r="C254" s="98">
        <v>1339000000</v>
      </c>
      <c r="D254" s="98">
        <v>922428000</v>
      </c>
      <c r="E254" s="98">
        <v>0</v>
      </c>
      <c r="F254" s="98">
        <v>416572000</v>
      </c>
    </row>
    <row r="255" spans="1:6" ht="15">
      <c r="A255" s="57">
        <v>72</v>
      </c>
      <c r="B255" s="49" t="s">
        <v>426</v>
      </c>
      <c r="C255" s="98">
        <v>1011000000</v>
      </c>
      <c r="D255" s="98">
        <v>439379000</v>
      </c>
      <c r="E255" s="98">
        <v>0</v>
      </c>
      <c r="F255" s="98">
        <v>571621000</v>
      </c>
    </row>
    <row r="256" spans="1:6" ht="15">
      <c r="A256" s="57">
        <v>73</v>
      </c>
      <c r="B256" s="49" t="s">
        <v>427</v>
      </c>
      <c r="C256" s="98">
        <v>728000000</v>
      </c>
      <c r="D256" s="98">
        <v>273504000</v>
      </c>
      <c r="E256" s="98">
        <v>0</v>
      </c>
      <c r="F256" s="98">
        <v>454496000</v>
      </c>
    </row>
    <row r="257" spans="1:6" ht="15">
      <c r="A257" s="57">
        <v>74</v>
      </c>
      <c r="B257" s="49" t="s">
        <v>428</v>
      </c>
      <c r="C257" s="98">
        <v>752000000</v>
      </c>
      <c r="D257" s="98">
        <v>372367000</v>
      </c>
      <c r="E257" s="98">
        <v>0</v>
      </c>
      <c r="F257" s="98">
        <v>379633000</v>
      </c>
    </row>
    <row r="258" spans="1:6" ht="15">
      <c r="A258" s="57">
        <v>75</v>
      </c>
      <c r="B258" s="49" t="s">
        <v>324</v>
      </c>
      <c r="C258" s="98">
        <v>397000000</v>
      </c>
      <c r="D258" s="98">
        <v>201299000</v>
      </c>
      <c r="E258" s="98">
        <v>0</v>
      </c>
      <c r="F258" s="98">
        <v>195701000</v>
      </c>
    </row>
    <row r="259" spans="1:6" ht="15">
      <c r="A259" s="57">
        <v>76</v>
      </c>
      <c r="B259" s="49" t="s">
        <v>430</v>
      </c>
      <c r="C259" s="98">
        <v>1335600000</v>
      </c>
      <c r="D259" s="98">
        <v>1020611000</v>
      </c>
      <c r="E259" s="98">
        <v>0</v>
      </c>
      <c r="F259" s="98">
        <v>314989000</v>
      </c>
    </row>
    <row r="260" spans="1:6" ht="15">
      <c r="A260" s="57">
        <v>77</v>
      </c>
      <c r="B260" s="49" t="s">
        <v>431</v>
      </c>
      <c r="C260" s="98">
        <v>4376000000</v>
      </c>
      <c r="D260" s="98">
        <v>3865561000</v>
      </c>
      <c r="E260" s="98">
        <v>0</v>
      </c>
      <c r="F260" s="98">
        <v>510439000</v>
      </c>
    </row>
    <row r="261" spans="1:6" ht="15">
      <c r="A261" s="57">
        <v>78</v>
      </c>
      <c r="B261" s="49" t="s">
        <v>434</v>
      </c>
      <c r="C261" s="98">
        <v>2557780000</v>
      </c>
      <c r="D261" s="98">
        <v>1060385000</v>
      </c>
      <c r="E261" s="98">
        <v>0</v>
      </c>
      <c r="F261" s="98">
        <v>1497395000</v>
      </c>
    </row>
    <row r="262" spans="1:6" s="17" customFormat="1" ht="15">
      <c r="A262" s="57">
        <v>79</v>
      </c>
      <c r="B262" s="49" t="s">
        <v>556</v>
      </c>
      <c r="C262" s="98">
        <v>845000000</v>
      </c>
      <c r="D262" s="98">
        <v>325800000</v>
      </c>
      <c r="E262" s="98">
        <v>0</v>
      </c>
      <c r="F262" s="98">
        <v>519200000</v>
      </c>
    </row>
    <row r="263" spans="1:6" ht="15">
      <c r="A263" s="57">
        <v>80</v>
      </c>
      <c r="B263" s="49" t="s">
        <v>2509</v>
      </c>
      <c r="C263" s="98">
        <v>150000000</v>
      </c>
      <c r="D263" s="98">
        <v>150000000</v>
      </c>
      <c r="E263" s="98">
        <v>0</v>
      </c>
      <c r="F263" s="98">
        <v>0</v>
      </c>
    </row>
    <row r="264" spans="1:6" ht="15">
      <c r="A264" s="57">
        <v>81</v>
      </c>
      <c r="B264" s="49" t="s">
        <v>2510</v>
      </c>
      <c r="C264" s="98">
        <v>8000000</v>
      </c>
      <c r="D264" s="98">
        <v>8000000</v>
      </c>
      <c r="E264" s="98">
        <v>0</v>
      </c>
      <c r="F264" s="98">
        <v>0</v>
      </c>
    </row>
    <row r="265" spans="1:6" ht="15">
      <c r="A265" s="55" t="s">
        <v>188</v>
      </c>
      <c r="B265" s="56" t="s">
        <v>11</v>
      </c>
      <c r="C265" s="104">
        <v>412877915338</v>
      </c>
      <c r="D265" s="104">
        <v>179174122150</v>
      </c>
      <c r="E265" s="104">
        <v>1710367500</v>
      </c>
      <c r="F265" s="104">
        <v>231993425688</v>
      </c>
    </row>
    <row r="266" spans="1:6" ht="15">
      <c r="A266" s="57">
        <v>1</v>
      </c>
      <c r="B266" s="49" t="s">
        <v>439</v>
      </c>
      <c r="C266" s="98">
        <v>3584000000</v>
      </c>
      <c r="D266" s="98">
        <v>1250998510</v>
      </c>
      <c r="E266" s="98">
        <v>0</v>
      </c>
      <c r="F266" s="98">
        <v>2333001490</v>
      </c>
    </row>
    <row r="267" spans="1:6" ht="15">
      <c r="A267" s="57">
        <v>2</v>
      </c>
      <c r="B267" s="49" t="s">
        <v>439</v>
      </c>
      <c r="C267" s="98">
        <v>2318000000</v>
      </c>
      <c r="D267" s="98">
        <v>668435542</v>
      </c>
      <c r="E267" s="98">
        <v>0</v>
      </c>
      <c r="F267" s="98">
        <v>1649564458</v>
      </c>
    </row>
    <row r="268" spans="1:6" ht="15">
      <c r="A268" s="57">
        <v>3</v>
      </c>
      <c r="B268" s="49" t="s">
        <v>499</v>
      </c>
      <c r="C268" s="98">
        <v>1521000000</v>
      </c>
      <c r="D268" s="98">
        <v>642511557</v>
      </c>
      <c r="E268" s="98">
        <v>0</v>
      </c>
      <c r="F268" s="98">
        <v>878488443</v>
      </c>
    </row>
    <row r="269" spans="1:6" ht="15">
      <c r="A269" s="57">
        <v>4</v>
      </c>
      <c r="B269" s="49" t="s">
        <v>557</v>
      </c>
      <c r="C269" s="98">
        <v>10827000000</v>
      </c>
      <c r="D269" s="98">
        <v>3107105065</v>
      </c>
      <c r="E269" s="98">
        <v>0</v>
      </c>
      <c r="F269" s="98">
        <v>7719894935</v>
      </c>
    </row>
    <row r="270" spans="1:6" ht="15">
      <c r="A270" s="57">
        <v>5</v>
      </c>
      <c r="B270" s="49" t="s">
        <v>558</v>
      </c>
      <c r="C270" s="98">
        <v>4290000000</v>
      </c>
      <c r="D270" s="98">
        <v>1446410286</v>
      </c>
      <c r="E270" s="98">
        <v>36000000</v>
      </c>
      <c r="F270" s="98">
        <v>2807589714</v>
      </c>
    </row>
    <row r="271" spans="1:6" ht="15">
      <c r="A271" s="57">
        <v>6</v>
      </c>
      <c r="B271" s="49" t="s">
        <v>559</v>
      </c>
      <c r="C271" s="98">
        <v>733000000</v>
      </c>
      <c r="D271" s="98">
        <v>272475905</v>
      </c>
      <c r="E271" s="98">
        <v>0</v>
      </c>
      <c r="F271" s="98">
        <v>460524095</v>
      </c>
    </row>
    <row r="272" spans="1:6" ht="15">
      <c r="A272" s="57">
        <v>7</v>
      </c>
      <c r="B272" s="49" t="s">
        <v>1516</v>
      </c>
      <c r="C272" s="98">
        <v>2140000000</v>
      </c>
      <c r="D272" s="98">
        <v>681382591</v>
      </c>
      <c r="E272" s="98">
        <v>0</v>
      </c>
      <c r="F272" s="98">
        <v>1458617409</v>
      </c>
    </row>
    <row r="273" spans="1:6" ht="15">
      <c r="A273" s="57">
        <v>8</v>
      </c>
      <c r="B273" s="49" t="s">
        <v>560</v>
      </c>
      <c r="C273" s="98">
        <v>1232000000</v>
      </c>
      <c r="D273" s="98">
        <v>455985312</v>
      </c>
      <c r="E273" s="98">
        <v>0</v>
      </c>
      <c r="F273" s="98">
        <v>776014688</v>
      </c>
    </row>
    <row r="274" spans="1:6" ht="15">
      <c r="A274" s="57">
        <v>9</v>
      </c>
      <c r="B274" s="49" t="s">
        <v>561</v>
      </c>
      <c r="C274" s="98">
        <v>14655484000</v>
      </c>
      <c r="D274" s="98">
        <v>4281352062</v>
      </c>
      <c r="E274" s="98">
        <v>0</v>
      </c>
      <c r="F274" s="98">
        <v>10374131938</v>
      </c>
    </row>
    <row r="275" spans="1:6" ht="15">
      <c r="A275" s="57">
        <v>10</v>
      </c>
      <c r="B275" s="49" t="s">
        <v>562</v>
      </c>
      <c r="C275" s="98">
        <v>2707340000</v>
      </c>
      <c r="D275" s="98">
        <v>1333392620</v>
      </c>
      <c r="E275" s="98">
        <v>0</v>
      </c>
      <c r="F275" s="98">
        <v>1373947380</v>
      </c>
    </row>
    <row r="276" spans="1:6" ht="15">
      <c r="A276" s="57">
        <v>11</v>
      </c>
      <c r="B276" s="49" t="s">
        <v>563</v>
      </c>
      <c r="C276" s="98">
        <v>2919950000</v>
      </c>
      <c r="D276" s="98">
        <v>1346035287</v>
      </c>
      <c r="E276" s="98">
        <v>0</v>
      </c>
      <c r="F276" s="98">
        <v>1573914713</v>
      </c>
    </row>
    <row r="277" spans="1:6" ht="15">
      <c r="A277" s="57">
        <v>12</v>
      </c>
      <c r="B277" s="49" t="s">
        <v>564</v>
      </c>
      <c r="C277" s="98">
        <v>3254560000</v>
      </c>
      <c r="D277" s="98">
        <v>1511518706</v>
      </c>
      <c r="E277" s="98">
        <v>0</v>
      </c>
      <c r="F277" s="98">
        <v>1743041294</v>
      </c>
    </row>
    <row r="278" spans="1:6" ht="15">
      <c r="A278" s="57">
        <v>13</v>
      </c>
      <c r="B278" s="49" t="s">
        <v>565</v>
      </c>
      <c r="C278" s="98">
        <v>4509730000</v>
      </c>
      <c r="D278" s="98">
        <v>1814627918</v>
      </c>
      <c r="E278" s="98">
        <v>0</v>
      </c>
      <c r="F278" s="98">
        <v>2695102082</v>
      </c>
    </row>
    <row r="279" spans="1:6" ht="15">
      <c r="A279" s="57">
        <v>14</v>
      </c>
      <c r="B279" s="49" t="s">
        <v>566</v>
      </c>
      <c r="C279" s="98">
        <v>7913850000</v>
      </c>
      <c r="D279" s="98">
        <v>2339977468</v>
      </c>
      <c r="E279" s="98">
        <v>1474367500</v>
      </c>
      <c r="F279" s="98">
        <v>4099505032</v>
      </c>
    </row>
    <row r="280" spans="1:6" ht="15">
      <c r="A280" s="57">
        <v>15</v>
      </c>
      <c r="B280" s="49" t="s">
        <v>567</v>
      </c>
      <c r="C280" s="98">
        <v>4771560000</v>
      </c>
      <c r="D280" s="98">
        <v>1787345684</v>
      </c>
      <c r="E280" s="98">
        <v>0</v>
      </c>
      <c r="F280" s="98">
        <v>2984214316</v>
      </c>
    </row>
    <row r="281" spans="1:6" ht="15">
      <c r="A281" s="57">
        <v>16</v>
      </c>
      <c r="B281" s="49" t="s">
        <v>568</v>
      </c>
      <c r="C281" s="98">
        <v>5683865000</v>
      </c>
      <c r="D281" s="98">
        <v>2139362011</v>
      </c>
      <c r="E281" s="98">
        <v>0</v>
      </c>
      <c r="F281" s="98">
        <v>3544502989</v>
      </c>
    </row>
    <row r="282" spans="1:6" ht="15">
      <c r="A282" s="57">
        <v>17</v>
      </c>
      <c r="B282" s="49" t="s">
        <v>569</v>
      </c>
      <c r="C282" s="98">
        <v>3844950000</v>
      </c>
      <c r="D282" s="98">
        <v>2076091195</v>
      </c>
      <c r="E282" s="98">
        <v>0</v>
      </c>
      <c r="F282" s="98">
        <v>1768858805</v>
      </c>
    </row>
    <row r="283" spans="1:6" ht="15">
      <c r="A283" s="57">
        <v>18</v>
      </c>
      <c r="B283" s="49" t="s">
        <v>570</v>
      </c>
      <c r="C283" s="98">
        <v>3668425000</v>
      </c>
      <c r="D283" s="98">
        <v>1779058366</v>
      </c>
      <c r="E283" s="98">
        <v>0</v>
      </c>
      <c r="F283" s="98">
        <v>1889366634</v>
      </c>
    </row>
    <row r="284" spans="1:6" ht="15">
      <c r="A284" s="57">
        <v>19</v>
      </c>
      <c r="B284" s="49" t="s">
        <v>571</v>
      </c>
      <c r="C284" s="98">
        <v>2404340000</v>
      </c>
      <c r="D284" s="98">
        <v>1281373509</v>
      </c>
      <c r="E284" s="98">
        <v>0</v>
      </c>
      <c r="F284" s="98">
        <v>1122966491</v>
      </c>
    </row>
    <row r="285" spans="1:6" ht="15">
      <c r="A285" s="57">
        <v>20</v>
      </c>
      <c r="B285" s="49" t="s">
        <v>572</v>
      </c>
      <c r="C285" s="98">
        <v>3689170000</v>
      </c>
      <c r="D285" s="98">
        <v>1728952211</v>
      </c>
      <c r="E285" s="98">
        <v>0</v>
      </c>
      <c r="F285" s="98">
        <v>1960217789</v>
      </c>
    </row>
    <row r="286" spans="1:6" ht="15">
      <c r="A286" s="57">
        <v>21</v>
      </c>
      <c r="B286" s="49" t="s">
        <v>573</v>
      </c>
      <c r="C286" s="98">
        <v>3706035000</v>
      </c>
      <c r="D286" s="98">
        <v>1719288144</v>
      </c>
      <c r="E286" s="98">
        <v>0</v>
      </c>
      <c r="F286" s="98">
        <v>1986746856</v>
      </c>
    </row>
    <row r="287" spans="1:6" ht="15">
      <c r="A287" s="57">
        <v>22</v>
      </c>
      <c r="B287" s="49" t="s">
        <v>574</v>
      </c>
      <c r="C287" s="98">
        <v>3528340000</v>
      </c>
      <c r="D287" s="98">
        <v>1718167166</v>
      </c>
      <c r="E287" s="98">
        <v>0</v>
      </c>
      <c r="F287" s="98">
        <v>1810172834</v>
      </c>
    </row>
    <row r="288" spans="1:6" ht="15">
      <c r="A288" s="57">
        <v>23</v>
      </c>
      <c r="B288" s="49" t="s">
        <v>575</v>
      </c>
      <c r="C288" s="98">
        <v>4564390000</v>
      </c>
      <c r="D288" s="98">
        <v>2123174688</v>
      </c>
      <c r="E288" s="98">
        <v>0</v>
      </c>
      <c r="F288" s="98">
        <v>2441215312</v>
      </c>
    </row>
    <row r="289" spans="1:6" ht="15">
      <c r="A289" s="57">
        <v>24</v>
      </c>
      <c r="B289" s="49" t="s">
        <v>576</v>
      </c>
      <c r="C289" s="98">
        <v>2506560000</v>
      </c>
      <c r="D289" s="98">
        <v>1099714612</v>
      </c>
      <c r="E289" s="98">
        <v>0</v>
      </c>
      <c r="F289" s="98">
        <v>1406845388</v>
      </c>
    </row>
    <row r="290" spans="1:6" ht="15">
      <c r="A290" s="57">
        <v>25</v>
      </c>
      <c r="B290" s="49" t="s">
        <v>577</v>
      </c>
      <c r="C290" s="98">
        <v>5971560000</v>
      </c>
      <c r="D290" s="98">
        <v>2182666096</v>
      </c>
      <c r="E290" s="98">
        <v>0</v>
      </c>
      <c r="F290" s="98">
        <v>3788893904</v>
      </c>
    </row>
    <row r="291" spans="1:6" ht="15">
      <c r="A291" s="57">
        <v>26</v>
      </c>
      <c r="B291" s="49" t="s">
        <v>578</v>
      </c>
      <c r="C291" s="98">
        <v>3493340000</v>
      </c>
      <c r="D291" s="98">
        <v>1759613099</v>
      </c>
      <c r="E291" s="98">
        <v>0</v>
      </c>
      <c r="F291" s="98">
        <v>1733726901</v>
      </c>
    </row>
    <row r="292" spans="1:6" ht="15">
      <c r="A292" s="57">
        <v>27</v>
      </c>
      <c r="B292" s="49" t="s">
        <v>579</v>
      </c>
      <c r="C292" s="98">
        <v>2298900000</v>
      </c>
      <c r="D292" s="98">
        <v>1088769870</v>
      </c>
      <c r="E292" s="98">
        <v>0</v>
      </c>
      <c r="F292" s="98">
        <v>1210130130</v>
      </c>
    </row>
    <row r="293" spans="1:6" ht="15">
      <c r="A293" s="57">
        <v>28</v>
      </c>
      <c r="B293" s="49" t="s">
        <v>580</v>
      </c>
      <c r="C293" s="98">
        <v>2487425000</v>
      </c>
      <c r="D293" s="98">
        <v>1213638177</v>
      </c>
      <c r="E293" s="98">
        <v>0</v>
      </c>
      <c r="F293" s="98">
        <v>1273786823</v>
      </c>
    </row>
    <row r="294" spans="1:6" ht="15">
      <c r="A294" s="57">
        <v>29</v>
      </c>
      <c r="B294" s="49" t="s">
        <v>581</v>
      </c>
      <c r="C294" s="98">
        <v>2989730000</v>
      </c>
      <c r="D294" s="98">
        <v>1562506664</v>
      </c>
      <c r="E294" s="98">
        <v>0</v>
      </c>
      <c r="F294" s="98">
        <v>1427223336</v>
      </c>
    </row>
    <row r="295" spans="1:6" ht="15">
      <c r="A295" s="57">
        <v>30</v>
      </c>
      <c r="B295" s="49" t="s">
        <v>370</v>
      </c>
      <c r="C295" s="98">
        <v>3055000000</v>
      </c>
      <c r="D295" s="98">
        <v>1513752683</v>
      </c>
      <c r="E295" s="98">
        <v>0</v>
      </c>
      <c r="F295" s="98">
        <v>1541247317</v>
      </c>
    </row>
    <row r="296" spans="1:6" ht="15">
      <c r="A296" s="57">
        <v>31</v>
      </c>
      <c r="B296" s="49" t="s">
        <v>582</v>
      </c>
      <c r="C296" s="98">
        <v>2584085000</v>
      </c>
      <c r="D296" s="98">
        <v>1123996375</v>
      </c>
      <c r="E296" s="98">
        <v>0</v>
      </c>
      <c r="F296" s="98">
        <v>1460088625</v>
      </c>
    </row>
    <row r="297" spans="1:6" ht="15">
      <c r="A297" s="57">
        <v>32</v>
      </c>
      <c r="B297" s="49" t="s">
        <v>583</v>
      </c>
      <c r="C297" s="98">
        <v>7674000000</v>
      </c>
      <c r="D297" s="98">
        <v>3773347353</v>
      </c>
      <c r="E297" s="98">
        <v>0</v>
      </c>
      <c r="F297" s="98">
        <v>3900652647</v>
      </c>
    </row>
    <row r="298" spans="1:6" ht="15">
      <c r="A298" s="57">
        <v>33</v>
      </c>
      <c r="B298" s="49" t="s">
        <v>584</v>
      </c>
      <c r="C298" s="98">
        <v>2708000000</v>
      </c>
      <c r="D298" s="98">
        <v>1097721418</v>
      </c>
      <c r="E298" s="98">
        <v>0</v>
      </c>
      <c r="F298" s="98">
        <v>1610278582</v>
      </c>
    </row>
    <row r="299" spans="1:6" ht="15">
      <c r="A299" s="57">
        <v>34</v>
      </c>
      <c r="B299" s="49" t="s">
        <v>585</v>
      </c>
      <c r="C299" s="98">
        <v>5321000000</v>
      </c>
      <c r="D299" s="98">
        <v>2322305251</v>
      </c>
      <c r="E299" s="98">
        <v>0</v>
      </c>
      <c r="F299" s="98">
        <v>2998694749</v>
      </c>
    </row>
    <row r="300" spans="1:6" ht="15">
      <c r="A300" s="57">
        <v>35</v>
      </c>
      <c r="B300" s="49" t="s">
        <v>586</v>
      </c>
      <c r="C300" s="98">
        <v>5427000000</v>
      </c>
      <c r="D300" s="98">
        <v>2269564413</v>
      </c>
      <c r="E300" s="98">
        <v>0</v>
      </c>
      <c r="F300" s="98">
        <v>3157435587</v>
      </c>
    </row>
    <row r="301" spans="1:6" ht="15">
      <c r="A301" s="57">
        <v>36</v>
      </c>
      <c r="B301" s="49" t="s">
        <v>587</v>
      </c>
      <c r="C301" s="98">
        <v>4871000000</v>
      </c>
      <c r="D301" s="98">
        <v>1427798593</v>
      </c>
      <c r="E301" s="98">
        <v>0</v>
      </c>
      <c r="F301" s="98">
        <v>3443201407</v>
      </c>
    </row>
    <row r="302" spans="1:6" ht="15">
      <c r="A302" s="57">
        <v>37</v>
      </c>
      <c r="B302" s="49" t="s">
        <v>588</v>
      </c>
      <c r="C302" s="98">
        <v>7553000000</v>
      </c>
      <c r="D302" s="98">
        <v>3798226291</v>
      </c>
      <c r="E302" s="98">
        <v>0</v>
      </c>
      <c r="F302" s="98">
        <v>3754773709</v>
      </c>
    </row>
    <row r="303" spans="1:6" ht="15">
      <c r="A303" s="57">
        <v>38</v>
      </c>
      <c r="B303" s="49" t="s">
        <v>589</v>
      </c>
      <c r="C303" s="98">
        <v>4619000000</v>
      </c>
      <c r="D303" s="98">
        <v>2209711390</v>
      </c>
      <c r="E303" s="98">
        <v>0</v>
      </c>
      <c r="F303" s="98">
        <v>2409288610</v>
      </c>
    </row>
    <row r="304" spans="1:6" ht="15">
      <c r="A304" s="57">
        <v>39</v>
      </c>
      <c r="B304" s="49" t="s">
        <v>590</v>
      </c>
      <c r="C304" s="98">
        <v>3296000000</v>
      </c>
      <c r="D304" s="98">
        <v>1432251084</v>
      </c>
      <c r="E304" s="98">
        <v>0</v>
      </c>
      <c r="F304" s="98">
        <v>1863748916</v>
      </c>
    </row>
    <row r="305" spans="1:6" ht="15">
      <c r="A305" s="57">
        <v>40</v>
      </c>
      <c r="B305" s="49" t="s">
        <v>591</v>
      </c>
      <c r="C305" s="98">
        <v>3654000000</v>
      </c>
      <c r="D305" s="98">
        <v>1624592170</v>
      </c>
      <c r="E305" s="98">
        <v>0</v>
      </c>
      <c r="F305" s="98">
        <v>2029407830</v>
      </c>
    </row>
    <row r="306" spans="1:6" ht="15">
      <c r="A306" s="57">
        <v>41</v>
      </c>
      <c r="B306" s="49" t="s">
        <v>592</v>
      </c>
      <c r="C306" s="98">
        <v>5877018000</v>
      </c>
      <c r="D306" s="98">
        <v>3043736830</v>
      </c>
      <c r="E306" s="98">
        <v>0</v>
      </c>
      <c r="F306" s="98">
        <v>2833281170</v>
      </c>
    </row>
    <row r="307" spans="1:6" ht="15">
      <c r="A307" s="57">
        <v>42</v>
      </c>
      <c r="B307" s="49" t="s">
        <v>593</v>
      </c>
      <c r="C307" s="98">
        <v>3405000000</v>
      </c>
      <c r="D307" s="98">
        <v>1546160853</v>
      </c>
      <c r="E307" s="98">
        <v>0</v>
      </c>
      <c r="F307" s="98">
        <v>1858839147</v>
      </c>
    </row>
    <row r="308" spans="1:6" ht="15">
      <c r="A308" s="57">
        <v>43</v>
      </c>
      <c r="B308" s="49" t="s">
        <v>594</v>
      </c>
      <c r="C308" s="98">
        <v>3721000000</v>
      </c>
      <c r="D308" s="98">
        <v>1567924956</v>
      </c>
      <c r="E308" s="98">
        <v>0</v>
      </c>
      <c r="F308" s="98">
        <v>2153075044</v>
      </c>
    </row>
    <row r="309" spans="1:6" ht="15">
      <c r="A309" s="57">
        <v>44</v>
      </c>
      <c r="B309" s="49" t="s">
        <v>595</v>
      </c>
      <c r="C309" s="98">
        <v>5854000000</v>
      </c>
      <c r="D309" s="98">
        <v>2033624863</v>
      </c>
      <c r="E309" s="98">
        <v>0</v>
      </c>
      <c r="F309" s="98">
        <v>3820375137</v>
      </c>
    </row>
    <row r="310" spans="1:6" ht="15">
      <c r="A310" s="57">
        <v>45</v>
      </c>
      <c r="B310" s="49" t="s">
        <v>596</v>
      </c>
      <c r="C310" s="98">
        <v>3276000000</v>
      </c>
      <c r="D310" s="98">
        <v>1802281335</v>
      </c>
      <c r="E310" s="98">
        <v>0</v>
      </c>
      <c r="F310" s="98">
        <v>1473718665</v>
      </c>
    </row>
    <row r="311" spans="1:6" ht="15">
      <c r="A311" s="57">
        <v>46</v>
      </c>
      <c r="B311" s="49" t="s">
        <v>597</v>
      </c>
      <c r="C311" s="98">
        <v>4493000000</v>
      </c>
      <c r="D311" s="98">
        <v>1930598309</v>
      </c>
      <c r="E311" s="98">
        <v>0</v>
      </c>
      <c r="F311" s="98">
        <v>2562401691</v>
      </c>
    </row>
    <row r="312" spans="1:6" ht="15">
      <c r="A312" s="57">
        <v>47</v>
      </c>
      <c r="B312" s="49" t="s">
        <v>598</v>
      </c>
      <c r="C312" s="98">
        <v>3634000000</v>
      </c>
      <c r="D312" s="98">
        <v>1516140815</v>
      </c>
      <c r="E312" s="98">
        <v>0</v>
      </c>
      <c r="F312" s="98">
        <v>2117859185</v>
      </c>
    </row>
    <row r="313" spans="1:6" s="17" customFormat="1" ht="15">
      <c r="A313" s="57">
        <v>48</v>
      </c>
      <c r="B313" s="49" t="s">
        <v>599</v>
      </c>
      <c r="C313" s="98">
        <v>4941000000</v>
      </c>
      <c r="D313" s="98">
        <v>2025174431</v>
      </c>
      <c r="E313" s="98">
        <v>0</v>
      </c>
      <c r="F313" s="98">
        <v>2915825569</v>
      </c>
    </row>
    <row r="314" spans="1:6" ht="15">
      <c r="A314" s="57">
        <v>49</v>
      </c>
      <c r="B314" s="49" t="s">
        <v>600</v>
      </c>
      <c r="C314" s="98">
        <v>3551000000</v>
      </c>
      <c r="D314" s="98">
        <v>1212526266</v>
      </c>
      <c r="E314" s="98">
        <v>0</v>
      </c>
      <c r="F314" s="98">
        <v>2338473734</v>
      </c>
    </row>
    <row r="315" spans="1:6" ht="15">
      <c r="A315" s="57">
        <v>50</v>
      </c>
      <c r="B315" s="49" t="s">
        <v>601</v>
      </c>
      <c r="C315" s="98">
        <v>3857000000</v>
      </c>
      <c r="D315" s="98">
        <v>1544457422</v>
      </c>
      <c r="E315" s="98">
        <v>0</v>
      </c>
      <c r="F315" s="98">
        <v>2312542578</v>
      </c>
    </row>
    <row r="316" spans="1:6" ht="15">
      <c r="A316" s="57">
        <v>51</v>
      </c>
      <c r="B316" s="49" t="s">
        <v>602</v>
      </c>
      <c r="C316" s="98">
        <v>3312000000</v>
      </c>
      <c r="D316" s="98">
        <v>1366180736</v>
      </c>
      <c r="E316" s="98">
        <v>0</v>
      </c>
      <c r="F316" s="98">
        <v>1945819264</v>
      </c>
    </row>
    <row r="317" spans="1:6" ht="15">
      <c r="A317" s="57">
        <v>52</v>
      </c>
      <c r="B317" s="49" t="s">
        <v>603</v>
      </c>
      <c r="C317" s="98">
        <v>4852000000</v>
      </c>
      <c r="D317" s="98">
        <v>2456184935</v>
      </c>
      <c r="E317" s="98">
        <v>0</v>
      </c>
      <c r="F317" s="98">
        <v>2395815065</v>
      </c>
    </row>
    <row r="318" spans="1:6" ht="15">
      <c r="A318" s="57">
        <v>53</v>
      </c>
      <c r="B318" s="49" t="s">
        <v>604</v>
      </c>
      <c r="C318" s="98">
        <v>2600000000</v>
      </c>
      <c r="D318" s="98">
        <v>1071818842</v>
      </c>
      <c r="E318" s="98">
        <v>0</v>
      </c>
      <c r="F318" s="98">
        <v>1528181158</v>
      </c>
    </row>
    <row r="319" spans="1:6" ht="15">
      <c r="A319" s="57">
        <v>54</v>
      </c>
      <c r="B319" s="49" t="s">
        <v>605</v>
      </c>
      <c r="C319" s="98">
        <v>4007000000</v>
      </c>
      <c r="D319" s="98">
        <v>1859443277</v>
      </c>
      <c r="E319" s="98">
        <v>0</v>
      </c>
      <c r="F319" s="98">
        <v>2147556723</v>
      </c>
    </row>
    <row r="320" spans="1:6" ht="15">
      <c r="A320" s="57">
        <v>55</v>
      </c>
      <c r="B320" s="49" t="s">
        <v>606</v>
      </c>
      <c r="C320" s="98">
        <v>3425000000</v>
      </c>
      <c r="D320" s="98">
        <v>1478152085</v>
      </c>
      <c r="E320" s="98">
        <v>0</v>
      </c>
      <c r="F320" s="98">
        <v>1946847915</v>
      </c>
    </row>
    <row r="321" spans="1:6" ht="15">
      <c r="A321" s="57">
        <v>56</v>
      </c>
      <c r="B321" s="49" t="s">
        <v>607</v>
      </c>
      <c r="C321" s="98">
        <v>3092250000</v>
      </c>
      <c r="D321" s="98">
        <v>1446355955</v>
      </c>
      <c r="E321" s="98">
        <v>0</v>
      </c>
      <c r="F321" s="98">
        <v>1645894045</v>
      </c>
    </row>
    <row r="322" spans="1:6" ht="15">
      <c r="A322" s="57">
        <v>57</v>
      </c>
      <c r="B322" s="49" t="s">
        <v>608</v>
      </c>
      <c r="C322" s="98">
        <v>3083000000</v>
      </c>
      <c r="D322" s="98">
        <v>1626895778</v>
      </c>
      <c r="E322" s="98">
        <v>0</v>
      </c>
      <c r="F322" s="98">
        <v>1456104222</v>
      </c>
    </row>
    <row r="323" spans="1:6" ht="15">
      <c r="A323" s="57">
        <v>58</v>
      </c>
      <c r="B323" s="49" t="s">
        <v>609</v>
      </c>
      <c r="C323" s="98">
        <v>2352000000</v>
      </c>
      <c r="D323" s="98">
        <v>1021963798</v>
      </c>
      <c r="E323" s="98">
        <v>0</v>
      </c>
      <c r="F323" s="98">
        <v>1330036202</v>
      </c>
    </row>
    <row r="324" spans="1:6" ht="15">
      <c r="A324" s="57">
        <v>59</v>
      </c>
      <c r="B324" s="49" t="s">
        <v>610</v>
      </c>
      <c r="C324" s="98">
        <v>3250000000</v>
      </c>
      <c r="D324" s="98">
        <v>1271980484</v>
      </c>
      <c r="E324" s="98">
        <v>0</v>
      </c>
      <c r="F324" s="98">
        <v>1978019516</v>
      </c>
    </row>
    <row r="325" spans="1:6" ht="15">
      <c r="A325" s="57">
        <v>60</v>
      </c>
      <c r="B325" s="49" t="s">
        <v>611</v>
      </c>
      <c r="C325" s="98">
        <v>4104000000</v>
      </c>
      <c r="D325" s="98">
        <v>1865600431</v>
      </c>
      <c r="E325" s="98">
        <v>0</v>
      </c>
      <c r="F325" s="98">
        <v>2238399569</v>
      </c>
    </row>
    <row r="326" spans="1:6" ht="15">
      <c r="A326" s="57">
        <v>61</v>
      </c>
      <c r="B326" s="49" t="s">
        <v>612</v>
      </c>
      <c r="C326" s="98">
        <v>2943000000</v>
      </c>
      <c r="D326" s="98">
        <v>1238428524</v>
      </c>
      <c r="E326" s="98">
        <v>0</v>
      </c>
      <c r="F326" s="98">
        <v>1704571476</v>
      </c>
    </row>
    <row r="327" spans="1:6" ht="15">
      <c r="A327" s="57">
        <v>62</v>
      </c>
      <c r="B327" s="49" t="s">
        <v>613</v>
      </c>
      <c r="C327" s="98">
        <v>4097000000</v>
      </c>
      <c r="D327" s="98">
        <v>1743745583</v>
      </c>
      <c r="E327" s="98">
        <v>0</v>
      </c>
      <c r="F327" s="98">
        <v>2353254417</v>
      </c>
    </row>
    <row r="328" spans="1:6" ht="15">
      <c r="A328" s="57">
        <v>63</v>
      </c>
      <c r="B328" s="49" t="s">
        <v>614</v>
      </c>
      <c r="C328" s="98">
        <v>2832000000</v>
      </c>
      <c r="D328" s="98">
        <v>1194987666</v>
      </c>
      <c r="E328" s="98">
        <v>0</v>
      </c>
      <c r="F328" s="98">
        <v>1637012334</v>
      </c>
    </row>
    <row r="329" spans="1:6" ht="15">
      <c r="A329" s="57">
        <v>64</v>
      </c>
      <c r="B329" s="49" t="s">
        <v>615</v>
      </c>
      <c r="C329" s="98">
        <v>4678000000</v>
      </c>
      <c r="D329" s="98">
        <v>1982265755</v>
      </c>
      <c r="E329" s="98">
        <v>0</v>
      </c>
      <c r="F329" s="98">
        <v>2695734245</v>
      </c>
    </row>
    <row r="330" spans="1:6" ht="15">
      <c r="A330" s="57">
        <v>65</v>
      </c>
      <c r="B330" s="49" t="s">
        <v>616</v>
      </c>
      <c r="C330" s="98">
        <v>4405000000</v>
      </c>
      <c r="D330" s="98">
        <v>1938912513</v>
      </c>
      <c r="E330" s="98">
        <v>0</v>
      </c>
      <c r="F330" s="98">
        <v>2466087487</v>
      </c>
    </row>
    <row r="331" spans="1:6" ht="15">
      <c r="A331" s="57">
        <v>66</v>
      </c>
      <c r="B331" s="49" t="s">
        <v>617</v>
      </c>
      <c r="C331" s="98">
        <v>3382000000</v>
      </c>
      <c r="D331" s="98">
        <v>1726454712</v>
      </c>
      <c r="E331" s="98">
        <v>0</v>
      </c>
      <c r="F331" s="98">
        <v>1655545288</v>
      </c>
    </row>
    <row r="332" spans="1:6" ht="15">
      <c r="A332" s="57">
        <v>67</v>
      </c>
      <c r="B332" s="49" t="s">
        <v>618</v>
      </c>
      <c r="C332" s="98">
        <v>2760000000</v>
      </c>
      <c r="D332" s="98">
        <v>1337086622</v>
      </c>
      <c r="E332" s="98">
        <v>0</v>
      </c>
      <c r="F332" s="98">
        <v>1422913378</v>
      </c>
    </row>
    <row r="333" spans="1:6" ht="15">
      <c r="A333" s="57">
        <v>68</v>
      </c>
      <c r="B333" s="49" t="s">
        <v>619</v>
      </c>
      <c r="C333" s="98">
        <v>4103000000</v>
      </c>
      <c r="D333" s="98">
        <v>1763630274</v>
      </c>
      <c r="E333" s="98">
        <v>0</v>
      </c>
      <c r="F333" s="98">
        <v>2339369726</v>
      </c>
    </row>
    <row r="334" spans="1:6" ht="15">
      <c r="A334" s="57">
        <v>69</v>
      </c>
      <c r="B334" s="49" t="s">
        <v>620</v>
      </c>
      <c r="C334" s="98">
        <v>4712000000</v>
      </c>
      <c r="D334" s="98">
        <v>2277376428</v>
      </c>
      <c r="E334" s="98">
        <v>0</v>
      </c>
      <c r="F334" s="98">
        <v>2434623572</v>
      </c>
    </row>
    <row r="335" spans="1:6" ht="15">
      <c r="A335" s="57">
        <v>70</v>
      </c>
      <c r="B335" s="49" t="s">
        <v>621</v>
      </c>
      <c r="C335" s="98">
        <v>9463000000</v>
      </c>
      <c r="D335" s="98">
        <v>4110869240</v>
      </c>
      <c r="E335" s="98">
        <v>0</v>
      </c>
      <c r="F335" s="98">
        <v>5352130760</v>
      </c>
    </row>
    <row r="336" spans="1:6" ht="15">
      <c r="A336" s="57">
        <v>71</v>
      </c>
      <c r="B336" s="49" t="s">
        <v>622</v>
      </c>
      <c r="C336" s="98">
        <v>2101000000</v>
      </c>
      <c r="D336" s="98">
        <v>904829090</v>
      </c>
      <c r="E336" s="98">
        <v>0</v>
      </c>
      <c r="F336" s="98">
        <v>1196170910</v>
      </c>
    </row>
    <row r="337" spans="1:6" ht="15">
      <c r="A337" s="57">
        <v>72</v>
      </c>
      <c r="B337" s="49" t="s">
        <v>623</v>
      </c>
      <c r="C337" s="98">
        <v>3030000000</v>
      </c>
      <c r="D337" s="98">
        <v>1348132899</v>
      </c>
      <c r="E337" s="98">
        <v>0</v>
      </c>
      <c r="F337" s="98">
        <v>1681867101</v>
      </c>
    </row>
    <row r="338" spans="1:6" ht="15">
      <c r="A338" s="57">
        <v>73</v>
      </c>
      <c r="B338" s="49" t="s">
        <v>624</v>
      </c>
      <c r="C338" s="98">
        <v>3065000000</v>
      </c>
      <c r="D338" s="98">
        <v>1106638579</v>
      </c>
      <c r="E338" s="98">
        <v>0</v>
      </c>
      <c r="F338" s="98">
        <v>1958361421</v>
      </c>
    </row>
    <row r="339" spans="1:6" ht="15">
      <c r="A339" s="57">
        <v>74</v>
      </c>
      <c r="B339" s="49" t="s">
        <v>625</v>
      </c>
      <c r="C339" s="98">
        <v>3478000000</v>
      </c>
      <c r="D339" s="98">
        <v>1481785839</v>
      </c>
      <c r="E339" s="98">
        <v>0</v>
      </c>
      <c r="F339" s="98">
        <v>1996214161</v>
      </c>
    </row>
    <row r="340" spans="1:6" ht="15">
      <c r="A340" s="57">
        <v>75</v>
      </c>
      <c r="B340" s="49" t="s">
        <v>626</v>
      </c>
      <c r="C340" s="98">
        <v>3178000000</v>
      </c>
      <c r="D340" s="98">
        <v>1511843728</v>
      </c>
      <c r="E340" s="98">
        <v>0</v>
      </c>
      <c r="F340" s="98">
        <v>1666156272</v>
      </c>
    </row>
    <row r="341" spans="1:6" ht="15">
      <c r="A341" s="57">
        <v>76</v>
      </c>
      <c r="B341" s="49" t="s">
        <v>257</v>
      </c>
      <c r="C341" s="98">
        <v>200000000</v>
      </c>
      <c r="D341" s="98">
        <v>200000000</v>
      </c>
      <c r="E341" s="98">
        <v>0</v>
      </c>
      <c r="F341" s="98">
        <v>0</v>
      </c>
    </row>
    <row r="342" spans="1:6" ht="15">
      <c r="A342" s="57">
        <v>77</v>
      </c>
      <c r="B342" s="49" t="s">
        <v>493</v>
      </c>
      <c r="C342" s="98">
        <v>485000000</v>
      </c>
      <c r="D342" s="98">
        <v>182478369</v>
      </c>
      <c r="E342" s="98">
        <v>0</v>
      </c>
      <c r="F342" s="98">
        <v>302521631</v>
      </c>
    </row>
    <row r="343" spans="1:6" ht="15">
      <c r="A343" s="57">
        <v>78</v>
      </c>
      <c r="B343" s="49" t="s">
        <v>494</v>
      </c>
      <c r="C343" s="98">
        <v>55512600000</v>
      </c>
      <c r="D343" s="98">
        <v>28893479602</v>
      </c>
      <c r="E343" s="98">
        <v>200000000</v>
      </c>
      <c r="F343" s="98">
        <v>26419120398</v>
      </c>
    </row>
    <row r="344" spans="1:6" ht="15">
      <c r="A344" s="57">
        <v>79</v>
      </c>
      <c r="B344" s="49" t="s">
        <v>495</v>
      </c>
      <c r="C344" s="98">
        <v>804320000</v>
      </c>
      <c r="D344" s="98">
        <v>249955943</v>
      </c>
      <c r="E344" s="98">
        <v>0</v>
      </c>
      <c r="F344" s="98">
        <v>554364057</v>
      </c>
    </row>
    <row r="345" spans="1:6" ht="15">
      <c r="A345" s="57">
        <v>80</v>
      </c>
      <c r="B345" s="49" t="s">
        <v>627</v>
      </c>
      <c r="C345" s="98">
        <v>2073000000</v>
      </c>
      <c r="D345" s="98">
        <v>994963273</v>
      </c>
      <c r="E345" s="98">
        <v>0</v>
      </c>
      <c r="F345" s="98">
        <v>1078036727</v>
      </c>
    </row>
    <row r="346" spans="1:6" ht="15">
      <c r="A346" s="57">
        <v>81</v>
      </c>
      <c r="B346" s="49" t="s">
        <v>421</v>
      </c>
      <c r="C346" s="98">
        <v>20287000000</v>
      </c>
      <c r="D346" s="98">
        <v>5791755975</v>
      </c>
      <c r="E346" s="98">
        <v>0</v>
      </c>
      <c r="F346" s="98">
        <v>14495244025</v>
      </c>
    </row>
    <row r="347" spans="1:6" ht="15">
      <c r="A347" s="57">
        <v>82</v>
      </c>
      <c r="B347" s="49" t="s">
        <v>422</v>
      </c>
      <c r="C347" s="98">
        <v>1265500000</v>
      </c>
      <c r="D347" s="98">
        <v>454622951</v>
      </c>
      <c r="E347" s="98">
        <v>0</v>
      </c>
      <c r="F347" s="98">
        <v>810877049</v>
      </c>
    </row>
    <row r="348" spans="1:6" ht="15">
      <c r="A348" s="57">
        <v>83</v>
      </c>
      <c r="B348" s="49" t="s">
        <v>628</v>
      </c>
      <c r="C348" s="98">
        <v>1175886000</v>
      </c>
      <c r="D348" s="98">
        <v>702648030</v>
      </c>
      <c r="E348" s="98">
        <v>0</v>
      </c>
      <c r="F348" s="98">
        <v>473237970</v>
      </c>
    </row>
    <row r="349" spans="1:6" ht="15">
      <c r="A349" s="57">
        <v>84</v>
      </c>
      <c r="B349" s="49" t="s">
        <v>629</v>
      </c>
      <c r="C349" s="98">
        <v>1331500000</v>
      </c>
      <c r="D349" s="98">
        <v>508287255</v>
      </c>
      <c r="E349" s="98">
        <v>0</v>
      </c>
      <c r="F349" s="98">
        <v>823212745</v>
      </c>
    </row>
    <row r="350" spans="1:6" ht="15">
      <c r="A350" s="57">
        <v>85</v>
      </c>
      <c r="B350" s="49" t="s">
        <v>555</v>
      </c>
      <c r="C350" s="98">
        <v>7523000000</v>
      </c>
      <c r="D350" s="98">
        <v>3828754000</v>
      </c>
      <c r="E350" s="98">
        <v>0</v>
      </c>
      <c r="F350" s="98">
        <v>3694246000</v>
      </c>
    </row>
    <row r="351" spans="1:6" ht="15">
      <c r="A351" s="57">
        <v>86</v>
      </c>
      <c r="B351" s="49" t="s">
        <v>316</v>
      </c>
      <c r="C351" s="98">
        <v>1202000000</v>
      </c>
      <c r="D351" s="98">
        <v>754393513</v>
      </c>
      <c r="E351" s="98">
        <v>0</v>
      </c>
      <c r="F351" s="98">
        <v>447606487</v>
      </c>
    </row>
    <row r="352" spans="1:6" s="17" customFormat="1" ht="15">
      <c r="A352" s="57">
        <v>87</v>
      </c>
      <c r="B352" s="49" t="s">
        <v>426</v>
      </c>
      <c r="C352" s="98">
        <v>664000000</v>
      </c>
      <c r="D352" s="98">
        <v>308091742</v>
      </c>
      <c r="E352" s="98">
        <v>0</v>
      </c>
      <c r="F352" s="98">
        <v>355908258</v>
      </c>
    </row>
    <row r="353" spans="1:6" ht="15">
      <c r="A353" s="57">
        <v>88</v>
      </c>
      <c r="B353" s="49" t="s">
        <v>427</v>
      </c>
      <c r="C353" s="98">
        <v>693000000</v>
      </c>
      <c r="D353" s="98">
        <v>281502902</v>
      </c>
      <c r="E353" s="98">
        <v>0</v>
      </c>
      <c r="F353" s="98">
        <v>411497098</v>
      </c>
    </row>
    <row r="354" spans="1:6" ht="15">
      <c r="A354" s="57">
        <v>89</v>
      </c>
      <c r="B354" s="49" t="s">
        <v>428</v>
      </c>
      <c r="C354" s="98">
        <v>693000000</v>
      </c>
      <c r="D354" s="98">
        <v>224613324</v>
      </c>
      <c r="E354" s="98">
        <v>0</v>
      </c>
      <c r="F354" s="98">
        <v>468386676</v>
      </c>
    </row>
    <row r="355" spans="1:6" ht="15">
      <c r="A355" s="57">
        <v>90</v>
      </c>
      <c r="B355" s="49" t="s">
        <v>324</v>
      </c>
      <c r="C355" s="98">
        <v>474500000</v>
      </c>
      <c r="D355" s="98">
        <v>167092068</v>
      </c>
      <c r="E355" s="98">
        <v>0</v>
      </c>
      <c r="F355" s="98">
        <v>307407932</v>
      </c>
    </row>
    <row r="356" spans="1:6" ht="15">
      <c r="A356" s="57">
        <v>91</v>
      </c>
      <c r="B356" s="49" t="s">
        <v>330</v>
      </c>
      <c r="C356" s="98">
        <v>381000000</v>
      </c>
      <c r="D356" s="98">
        <v>184244241</v>
      </c>
      <c r="E356" s="98">
        <v>0</v>
      </c>
      <c r="F356" s="98">
        <v>196755759</v>
      </c>
    </row>
    <row r="357" spans="1:6" ht="15">
      <c r="A357" s="57">
        <v>92</v>
      </c>
      <c r="B357" s="49" t="s">
        <v>429</v>
      </c>
      <c r="C357" s="98">
        <v>253000000</v>
      </c>
      <c r="D357" s="98">
        <v>103930229</v>
      </c>
      <c r="E357" s="98">
        <v>0</v>
      </c>
      <c r="F357" s="98">
        <v>149069771</v>
      </c>
    </row>
    <row r="358" spans="1:6" ht="15">
      <c r="A358" s="57">
        <v>93</v>
      </c>
      <c r="B358" s="49" t="s">
        <v>630</v>
      </c>
      <c r="C358" s="98">
        <v>165000000</v>
      </c>
      <c r="D358" s="98">
        <v>58017000</v>
      </c>
      <c r="E358" s="98">
        <v>0</v>
      </c>
      <c r="F358" s="98">
        <v>106983000</v>
      </c>
    </row>
    <row r="359" spans="1:6" ht="15">
      <c r="A359" s="57">
        <v>94</v>
      </c>
      <c r="B359" s="49" t="s">
        <v>2511</v>
      </c>
      <c r="C359" s="98">
        <v>127090000</v>
      </c>
      <c r="D359" s="98">
        <v>127090000</v>
      </c>
      <c r="E359" s="98">
        <v>0</v>
      </c>
      <c r="F359" s="98">
        <v>0</v>
      </c>
    </row>
    <row r="360" spans="1:6" ht="15">
      <c r="A360" s="57">
        <v>95</v>
      </c>
      <c r="B360" s="49" t="s">
        <v>430</v>
      </c>
      <c r="C360" s="98">
        <v>2622150000</v>
      </c>
      <c r="D360" s="98">
        <v>1390150000</v>
      </c>
      <c r="E360" s="98">
        <v>0</v>
      </c>
      <c r="F360" s="98">
        <v>1232000000</v>
      </c>
    </row>
    <row r="361" spans="1:6" ht="15">
      <c r="A361" s="57">
        <v>96</v>
      </c>
      <c r="B361" s="49" t="s">
        <v>431</v>
      </c>
      <c r="C361" s="98">
        <v>7742000000</v>
      </c>
      <c r="D361" s="98">
        <v>3054260000</v>
      </c>
      <c r="E361" s="98">
        <v>0</v>
      </c>
      <c r="F361" s="98">
        <v>4687740000</v>
      </c>
    </row>
    <row r="362" spans="1:6" ht="15">
      <c r="A362" s="57">
        <v>97</v>
      </c>
      <c r="B362" s="49" t="s">
        <v>1517</v>
      </c>
      <c r="C362" s="98">
        <v>750000000</v>
      </c>
      <c r="D362" s="98">
        <v>750000000</v>
      </c>
      <c r="E362" s="98">
        <v>0</v>
      </c>
      <c r="F362" s="98">
        <v>0</v>
      </c>
    </row>
    <row r="363" spans="1:6" ht="15">
      <c r="A363" s="57">
        <v>98</v>
      </c>
      <c r="B363" s="49" t="s">
        <v>1518</v>
      </c>
      <c r="C363" s="98">
        <v>250000000</v>
      </c>
      <c r="D363" s="98">
        <v>250000000</v>
      </c>
      <c r="E363" s="98">
        <v>0</v>
      </c>
      <c r="F363" s="98">
        <v>0</v>
      </c>
    </row>
    <row r="364" spans="1:6" ht="15">
      <c r="A364" s="57">
        <v>99</v>
      </c>
      <c r="B364" s="49" t="s">
        <v>1514</v>
      </c>
      <c r="C364" s="98">
        <v>50000000</v>
      </c>
      <c r="D364" s="98">
        <v>50000000</v>
      </c>
      <c r="E364" s="98">
        <v>0</v>
      </c>
      <c r="F364" s="98">
        <v>0</v>
      </c>
    </row>
    <row r="365" spans="1:6" ht="15">
      <c r="A365" s="57">
        <v>100</v>
      </c>
      <c r="B365" s="49" t="s">
        <v>1519</v>
      </c>
      <c r="C365" s="98">
        <v>100000000</v>
      </c>
      <c r="D365" s="98">
        <v>100000000</v>
      </c>
      <c r="E365" s="98">
        <v>0</v>
      </c>
      <c r="F365" s="98">
        <v>0</v>
      </c>
    </row>
    <row r="366" spans="1:6" s="17" customFormat="1" ht="15">
      <c r="A366" s="57">
        <v>101</v>
      </c>
      <c r="B366" s="49" t="s">
        <v>1520</v>
      </c>
      <c r="C366" s="98">
        <v>100000000</v>
      </c>
      <c r="D366" s="98">
        <v>100000000</v>
      </c>
      <c r="E366" s="98">
        <v>0</v>
      </c>
      <c r="F366" s="98">
        <v>0</v>
      </c>
    </row>
    <row r="367" spans="1:6" ht="15">
      <c r="A367" s="57">
        <v>102</v>
      </c>
      <c r="B367" s="49" t="s">
        <v>1521</v>
      </c>
      <c r="C367" s="98">
        <v>300000000</v>
      </c>
      <c r="D367" s="98">
        <v>300000000</v>
      </c>
      <c r="E367" s="98">
        <v>0</v>
      </c>
      <c r="F367" s="98">
        <v>0</v>
      </c>
    </row>
    <row r="368" spans="1:6" ht="15">
      <c r="A368" s="57">
        <v>103</v>
      </c>
      <c r="B368" s="49" t="s">
        <v>556</v>
      </c>
      <c r="C368" s="98">
        <v>1457000000</v>
      </c>
      <c r="D368" s="98">
        <v>506962200</v>
      </c>
      <c r="E368" s="98">
        <v>0</v>
      </c>
      <c r="F368" s="98">
        <v>950037800</v>
      </c>
    </row>
    <row r="369" spans="1:6" ht="15">
      <c r="A369" s="57">
        <v>104</v>
      </c>
      <c r="B369" s="49" t="s">
        <v>1522</v>
      </c>
      <c r="C369" s="98">
        <v>20000000</v>
      </c>
      <c r="D369" s="98">
        <v>10930000</v>
      </c>
      <c r="E369" s="98">
        <v>0</v>
      </c>
      <c r="F369" s="98">
        <v>9070000</v>
      </c>
    </row>
    <row r="370" spans="1:6" ht="15">
      <c r="A370" s="57">
        <v>105</v>
      </c>
      <c r="B370" s="49" t="s">
        <v>631</v>
      </c>
      <c r="C370" s="98">
        <v>30000000</v>
      </c>
      <c r="D370" s="98">
        <v>30000000</v>
      </c>
      <c r="E370" s="98">
        <v>0</v>
      </c>
      <c r="F370" s="98">
        <v>0</v>
      </c>
    </row>
    <row r="371" spans="1:6" ht="15">
      <c r="A371" s="57">
        <v>106</v>
      </c>
      <c r="B371" s="49" t="s">
        <v>77</v>
      </c>
      <c r="C371" s="98">
        <v>8572352</v>
      </c>
      <c r="D371" s="98">
        <v>8572352</v>
      </c>
      <c r="E371" s="98">
        <v>0</v>
      </c>
      <c r="F371" s="98">
        <v>0</v>
      </c>
    </row>
    <row r="372" spans="1:6" ht="15">
      <c r="A372" s="57">
        <v>107</v>
      </c>
      <c r="B372" s="49" t="s">
        <v>78</v>
      </c>
      <c r="C372" s="98">
        <v>10927000</v>
      </c>
      <c r="D372" s="98">
        <v>10927000</v>
      </c>
      <c r="E372" s="98">
        <v>0</v>
      </c>
      <c r="F372" s="98">
        <v>0</v>
      </c>
    </row>
    <row r="373" spans="1:6" ht="15">
      <c r="A373" s="57">
        <v>108</v>
      </c>
      <c r="B373" s="49" t="s">
        <v>76</v>
      </c>
      <c r="C373" s="98">
        <v>14602000</v>
      </c>
      <c r="D373" s="98">
        <v>14602000</v>
      </c>
      <c r="E373" s="98">
        <v>0</v>
      </c>
      <c r="F373" s="98">
        <v>0</v>
      </c>
    </row>
    <row r="374" spans="1:6" ht="15">
      <c r="A374" s="57">
        <v>109</v>
      </c>
      <c r="B374" s="49" t="s">
        <v>74</v>
      </c>
      <c r="C374" s="98">
        <v>9359000</v>
      </c>
      <c r="D374" s="98">
        <v>9359000</v>
      </c>
      <c r="E374" s="98">
        <v>0</v>
      </c>
      <c r="F374" s="98">
        <v>0</v>
      </c>
    </row>
    <row r="375" spans="1:6" ht="15">
      <c r="A375" s="57">
        <v>110</v>
      </c>
      <c r="B375" s="49" t="s">
        <v>73</v>
      </c>
      <c r="C375" s="98">
        <v>24941000</v>
      </c>
      <c r="D375" s="98">
        <v>24941000</v>
      </c>
      <c r="E375" s="98">
        <v>0</v>
      </c>
      <c r="F375" s="98">
        <v>0</v>
      </c>
    </row>
    <row r="376" spans="1:6" ht="15">
      <c r="A376" s="57">
        <v>111</v>
      </c>
      <c r="B376" s="49" t="s">
        <v>71</v>
      </c>
      <c r="C376" s="98">
        <v>9996000</v>
      </c>
      <c r="D376" s="98">
        <v>9996000</v>
      </c>
      <c r="E376" s="98">
        <v>0</v>
      </c>
      <c r="F376" s="98">
        <v>0</v>
      </c>
    </row>
    <row r="377" spans="1:6" ht="15">
      <c r="A377" s="57">
        <v>112</v>
      </c>
      <c r="B377" s="49" t="s">
        <v>75</v>
      </c>
      <c r="C377" s="98">
        <v>9751000</v>
      </c>
      <c r="D377" s="98">
        <v>9751000</v>
      </c>
      <c r="E377" s="98">
        <v>0</v>
      </c>
      <c r="F377" s="98">
        <v>0</v>
      </c>
    </row>
    <row r="378" spans="1:6" ht="15">
      <c r="A378" s="57">
        <v>113</v>
      </c>
      <c r="B378" s="49" t="s">
        <v>72</v>
      </c>
      <c r="C378" s="98">
        <v>9309986</v>
      </c>
      <c r="D378" s="98">
        <v>9309986</v>
      </c>
      <c r="E378" s="98">
        <v>0</v>
      </c>
      <c r="F378" s="98">
        <v>0</v>
      </c>
    </row>
    <row r="379" spans="1:6" ht="15">
      <c r="A379" s="57">
        <v>114</v>
      </c>
      <c r="B379" s="49" t="s">
        <v>66</v>
      </c>
      <c r="C379" s="98">
        <v>14406000</v>
      </c>
      <c r="D379" s="98">
        <v>14406000</v>
      </c>
      <c r="E379" s="98">
        <v>0</v>
      </c>
      <c r="F379" s="98">
        <v>0</v>
      </c>
    </row>
    <row r="380" spans="1:6" ht="15">
      <c r="A380" s="57">
        <v>115</v>
      </c>
      <c r="B380" s="49" t="s">
        <v>69</v>
      </c>
      <c r="C380" s="98">
        <v>23716000</v>
      </c>
      <c r="D380" s="98">
        <v>23716000</v>
      </c>
      <c r="E380" s="98">
        <v>0</v>
      </c>
      <c r="F380" s="98">
        <v>0</v>
      </c>
    </row>
    <row r="381" spans="1:6" ht="15">
      <c r="A381" s="57">
        <v>116</v>
      </c>
      <c r="B381" s="49" t="s">
        <v>70</v>
      </c>
      <c r="C381" s="98">
        <v>17395000</v>
      </c>
      <c r="D381" s="98">
        <v>17395000</v>
      </c>
      <c r="E381" s="98">
        <v>0</v>
      </c>
      <c r="F381" s="98">
        <v>0</v>
      </c>
    </row>
    <row r="382" spans="1:6" ht="15">
      <c r="A382" s="57">
        <v>117</v>
      </c>
      <c r="B382" s="49" t="s">
        <v>68</v>
      </c>
      <c r="C382" s="98">
        <v>14210000</v>
      </c>
      <c r="D382" s="98">
        <v>14210000</v>
      </c>
      <c r="E382" s="98">
        <v>0</v>
      </c>
      <c r="F382" s="98">
        <v>0</v>
      </c>
    </row>
    <row r="383" spans="1:6" ht="15">
      <c r="A383" s="57">
        <v>118</v>
      </c>
      <c r="B383" s="49" t="s">
        <v>63</v>
      </c>
      <c r="C383" s="98">
        <v>5390000</v>
      </c>
      <c r="D383" s="98">
        <v>5390000</v>
      </c>
      <c r="E383" s="98">
        <v>0</v>
      </c>
      <c r="F383" s="98">
        <v>0</v>
      </c>
    </row>
    <row r="384" spans="1:6" ht="15">
      <c r="A384" s="57">
        <v>119</v>
      </c>
      <c r="B384" s="49" t="s">
        <v>67</v>
      </c>
      <c r="C384" s="98">
        <v>1568000</v>
      </c>
      <c r="D384" s="98">
        <v>1568000</v>
      </c>
      <c r="E384" s="98">
        <v>0</v>
      </c>
      <c r="F384" s="98">
        <v>0</v>
      </c>
    </row>
    <row r="385" spans="1:6" ht="15">
      <c r="A385" s="57">
        <v>120</v>
      </c>
      <c r="B385" s="49" t="s">
        <v>64</v>
      </c>
      <c r="C385" s="98">
        <v>11270000</v>
      </c>
      <c r="D385" s="98">
        <v>11270000</v>
      </c>
      <c r="E385" s="98">
        <v>0</v>
      </c>
      <c r="F385" s="98">
        <v>0</v>
      </c>
    </row>
    <row r="386" spans="1:6" ht="15">
      <c r="A386" s="57">
        <v>121</v>
      </c>
      <c r="B386" s="49" t="s">
        <v>65</v>
      </c>
      <c r="C386" s="98">
        <v>12593000</v>
      </c>
      <c r="D386" s="98">
        <v>12593000</v>
      </c>
      <c r="E386" s="98">
        <v>0</v>
      </c>
      <c r="F386" s="98">
        <v>0</v>
      </c>
    </row>
    <row r="387" spans="1:6" ht="15">
      <c r="A387" s="57">
        <v>122</v>
      </c>
      <c r="B387" s="49" t="s">
        <v>58</v>
      </c>
      <c r="C387" s="98">
        <v>4704000</v>
      </c>
      <c r="D387" s="98">
        <v>4704000</v>
      </c>
      <c r="E387" s="98">
        <v>0</v>
      </c>
      <c r="F387" s="98">
        <v>0</v>
      </c>
    </row>
    <row r="388" spans="1:6" ht="15">
      <c r="A388" s="57">
        <v>123</v>
      </c>
      <c r="B388" s="49" t="s">
        <v>59</v>
      </c>
      <c r="C388" s="98">
        <v>12152000</v>
      </c>
      <c r="D388" s="98">
        <v>12152000</v>
      </c>
      <c r="E388" s="98">
        <v>0</v>
      </c>
      <c r="F388" s="98">
        <v>0</v>
      </c>
    </row>
    <row r="389" spans="1:6" ht="15">
      <c r="A389" s="57">
        <v>124</v>
      </c>
      <c r="B389" s="49" t="s">
        <v>60</v>
      </c>
      <c r="C389" s="98">
        <v>16954000</v>
      </c>
      <c r="D389" s="98">
        <v>16954000</v>
      </c>
      <c r="E389" s="98">
        <v>0</v>
      </c>
      <c r="F389" s="98">
        <v>0</v>
      </c>
    </row>
    <row r="390" spans="1:6" ht="15">
      <c r="A390" s="57">
        <v>125</v>
      </c>
      <c r="B390" s="49" t="s">
        <v>61</v>
      </c>
      <c r="C390" s="98">
        <v>14749000</v>
      </c>
      <c r="D390" s="98">
        <v>14749000</v>
      </c>
      <c r="E390" s="98">
        <v>0</v>
      </c>
      <c r="F390" s="98">
        <v>0</v>
      </c>
    </row>
    <row r="391" spans="1:6" ht="15">
      <c r="A391" s="57">
        <v>126</v>
      </c>
      <c r="B391" s="49" t="s">
        <v>62</v>
      </c>
      <c r="C391" s="98">
        <v>9947000</v>
      </c>
      <c r="D391" s="98">
        <v>9947000</v>
      </c>
      <c r="E391" s="98">
        <v>0</v>
      </c>
      <c r="F391" s="98">
        <v>0</v>
      </c>
    </row>
    <row r="392" spans="1:6" ht="15">
      <c r="A392" s="55" t="s">
        <v>189</v>
      </c>
      <c r="B392" s="56" t="s">
        <v>12</v>
      </c>
      <c r="C392" s="104">
        <v>405682612758</v>
      </c>
      <c r="D392" s="104">
        <v>147715935719</v>
      </c>
      <c r="E392" s="104">
        <v>162780000</v>
      </c>
      <c r="F392" s="104">
        <v>257803897039</v>
      </c>
    </row>
    <row r="393" spans="1:6" ht="15">
      <c r="A393" s="57">
        <v>1</v>
      </c>
      <c r="B393" s="49" t="s">
        <v>439</v>
      </c>
      <c r="C393" s="98">
        <v>6980281500</v>
      </c>
      <c r="D393" s="98">
        <v>1980884400</v>
      </c>
      <c r="E393" s="98">
        <v>0</v>
      </c>
      <c r="F393" s="98">
        <v>4999397100</v>
      </c>
    </row>
    <row r="394" spans="1:6" ht="15">
      <c r="A394" s="57">
        <v>2</v>
      </c>
      <c r="B394" s="49" t="s">
        <v>632</v>
      </c>
      <c r="C394" s="98">
        <v>3628012000</v>
      </c>
      <c r="D394" s="98">
        <v>889218300</v>
      </c>
      <c r="E394" s="98">
        <v>68580000</v>
      </c>
      <c r="F394" s="98">
        <v>2670213700</v>
      </c>
    </row>
    <row r="395" spans="1:6" ht="15">
      <c r="A395" s="57">
        <v>3</v>
      </c>
      <c r="B395" s="49" t="s">
        <v>367</v>
      </c>
      <c r="C395" s="98">
        <v>625944000</v>
      </c>
      <c r="D395" s="98">
        <v>193256200</v>
      </c>
      <c r="E395" s="98">
        <v>0</v>
      </c>
      <c r="F395" s="98">
        <v>432687800</v>
      </c>
    </row>
    <row r="396" spans="1:6" ht="15">
      <c r="A396" s="57">
        <v>4</v>
      </c>
      <c r="B396" s="49" t="s">
        <v>1523</v>
      </c>
      <c r="C396" s="98">
        <v>2075042000</v>
      </c>
      <c r="D396" s="98">
        <v>347726952</v>
      </c>
      <c r="E396" s="98">
        <v>0</v>
      </c>
      <c r="F396" s="98">
        <v>1727315048</v>
      </c>
    </row>
    <row r="397" spans="1:6" ht="15">
      <c r="A397" s="57">
        <v>5</v>
      </c>
      <c r="B397" s="49" t="s">
        <v>633</v>
      </c>
      <c r="C397" s="98">
        <v>1999646000</v>
      </c>
      <c r="D397" s="98">
        <v>335020516</v>
      </c>
      <c r="E397" s="98">
        <v>0</v>
      </c>
      <c r="F397" s="98">
        <v>1664625484</v>
      </c>
    </row>
    <row r="398" spans="1:6" ht="15">
      <c r="A398" s="57">
        <v>6</v>
      </c>
      <c r="B398" s="49" t="s">
        <v>634</v>
      </c>
      <c r="C398" s="98">
        <v>29005180000</v>
      </c>
      <c r="D398" s="98">
        <v>707070800</v>
      </c>
      <c r="E398" s="98">
        <v>0</v>
      </c>
      <c r="F398" s="98">
        <v>28298109200</v>
      </c>
    </row>
    <row r="399" spans="1:6" ht="15">
      <c r="A399" s="57">
        <v>7</v>
      </c>
      <c r="B399" s="49" t="s">
        <v>370</v>
      </c>
      <c r="C399" s="98">
        <v>2996358800</v>
      </c>
      <c r="D399" s="98">
        <v>1044030449</v>
      </c>
      <c r="E399" s="98">
        <v>0</v>
      </c>
      <c r="F399" s="98">
        <v>1952328351</v>
      </c>
    </row>
    <row r="400" spans="1:6" ht="15">
      <c r="A400" s="57">
        <v>8</v>
      </c>
      <c r="B400" s="49" t="s">
        <v>635</v>
      </c>
      <c r="C400" s="98">
        <v>3668658200</v>
      </c>
      <c r="D400" s="98">
        <v>1595044796</v>
      </c>
      <c r="E400" s="98">
        <v>0</v>
      </c>
      <c r="F400" s="98">
        <v>2073613404</v>
      </c>
    </row>
    <row r="401" spans="1:6" ht="15">
      <c r="A401" s="57">
        <v>9</v>
      </c>
      <c r="B401" s="49" t="s">
        <v>636</v>
      </c>
      <c r="C401" s="98">
        <v>4078396700</v>
      </c>
      <c r="D401" s="98">
        <v>1241190668</v>
      </c>
      <c r="E401" s="98">
        <v>0</v>
      </c>
      <c r="F401" s="98">
        <v>2837206032</v>
      </c>
    </row>
    <row r="402" spans="1:6" ht="15">
      <c r="A402" s="57">
        <v>10</v>
      </c>
      <c r="B402" s="49" t="s">
        <v>637</v>
      </c>
      <c r="C402" s="98">
        <v>2916770800</v>
      </c>
      <c r="D402" s="98">
        <v>1236521802</v>
      </c>
      <c r="E402" s="98">
        <v>0</v>
      </c>
      <c r="F402" s="98">
        <v>1680248998</v>
      </c>
    </row>
    <row r="403" spans="1:6" ht="15">
      <c r="A403" s="57">
        <v>11</v>
      </c>
      <c r="B403" s="49" t="s">
        <v>638</v>
      </c>
      <c r="C403" s="98">
        <v>2037721500</v>
      </c>
      <c r="D403" s="98">
        <v>745606388</v>
      </c>
      <c r="E403" s="98">
        <v>0</v>
      </c>
      <c r="F403" s="98">
        <v>1292115112</v>
      </c>
    </row>
    <row r="404" spans="1:6" ht="15">
      <c r="A404" s="57">
        <v>12</v>
      </c>
      <c r="B404" s="49" t="s">
        <v>639</v>
      </c>
      <c r="C404" s="98">
        <v>4816672400</v>
      </c>
      <c r="D404" s="98">
        <v>1575803505</v>
      </c>
      <c r="E404" s="98">
        <v>0</v>
      </c>
      <c r="F404" s="98">
        <v>3240868895</v>
      </c>
    </row>
    <row r="405" spans="1:6" ht="15">
      <c r="A405" s="57">
        <v>13</v>
      </c>
      <c r="B405" s="49" t="s">
        <v>640</v>
      </c>
      <c r="C405" s="98">
        <v>2870840100</v>
      </c>
      <c r="D405" s="98">
        <v>1203474654</v>
      </c>
      <c r="E405" s="98">
        <v>0</v>
      </c>
      <c r="F405" s="98">
        <v>1667365446</v>
      </c>
    </row>
    <row r="406" spans="1:6" ht="15">
      <c r="A406" s="57">
        <v>14</v>
      </c>
      <c r="B406" s="49" t="s">
        <v>641</v>
      </c>
      <c r="C406" s="98">
        <v>2238524900</v>
      </c>
      <c r="D406" s="98">
        <v>828864726</v>
      </c>
      <c r="E406" s="98">
        <v>0</v>
      </c>
      <c r="F406" s="98">
        <v>1409660174</v>
      </c>
    </row>
    <row r="407" spans="1:6" ht="15">
      <c r="A407" s="57">
        <v>15</v>
      </c>
      <c r="B407" s="49" t="s">
        <v>642</v>
      </c>
      <c r="C407" s="98">
        <v>2556542100</v>
      </c>
      <c r="D407" s="98">
        <v>1030390921</v>
      </c>
      <c r="E407" s="98">
        <v>0</v>
      </c>
      <c r="F407" s="98">
        <v>1526151179</v>
      </c>
    </row>
    <row r="408" spans="1:6" ht="15">
      <c r="A408" s="57">
        <v>16</v>
      </c>
      <c r="B408" s="49" t="s">
        <v>643</v>
      </c>
      <c r="C408" s="98">
        <v>3369270400</v>
      </c>
      <c r="D408" s="98">
        <v>1244347292</v>
      </c>
      <c r="E408" s="98">
        <v>0</v>
      </c>
      <c r="F408" s="98">
        <v>2124923108</v>
      </c>
    </row>
    <row r="409" spans="1:6" ht="15">
      <c r="A409" s="57">
        <v>17</v>
      </c>
      <c r="B409" s="49" t="s">
        <v>644</v>
      </c>
      <c r="C409" s="98">
        <v>3129196600</v>
      </c>
      <c r="D409" s="98">
        <v>1234853328</v>
      </c>
      <c r="E409" s="98">
        <v>0</v>
      </c>
      <c r="F409" s="98">
        <v>1894343272</v>
      </c>
    </row>
    <row r="410" spans="1:6" ht="15">
      <c r="A410" s="57">
        <v>18</v>
      </c>
      <c r="B410" s="49" t="s">
        <v>645</v>
      </c>
      <c r="C410" s="98">
        <v>2458164600</v>
      </c>
      <c r="D410" s="98">
        <v>786684740</v>
      </c>
      <c r="E410" s="98">
        <v>0</v>
      </c>
      <c r="F410" s="98">
        <v>1671479860</v>
      </c>
    </row>
    <row r="411" spans="1:6" ht="15">
      <c r="A411" s="57">
        <v>19</v>
      </c>
      <c r="B411" s="49" t="s">
        <v>646</v>
      </c>
      <c r="C411" s="98">
        <v>2392622200</v>
      </c>
      <c r="D411" s="98">
        <v>963222516</v>
      </c>
      <c r="E411" s="98">
        <v>0</v>
      </c>
      <c r="F411" s="98">
        <v>1429399684</v>
      </c>
    </row>
    <row r="412" spans="1:6" ht="15">
      <c r="A412" s="57">
        <v>20</v>
      </c>
      <c r="B412" s="49" t="s">
        <v>647</v>
      </c>
      <c r="C412" s="98">
        <v>2729503100</v>
      </c>
      <c r="D412" s="98">
        <v>1027172127</v>
      </c>
      <c r="E412" s="98">
        <v>0</v>
      </c>
      <c r="F412" s="98">
        <v>1702330973</v>
      </c>
    </row>
    <row r="413" spans="1:6" ht="15">
      <c r="A413" s="57">
        <v>21</v>
      </c>
      <c r="B413" s="49" t="s">
        <v>648</v>
      </c>
      <c r="C413" s="98">
        <v>3694186700</v>
      </c>
      <c r="D413" s="98">
        <v>1560123812</v>
      </c>
      <c r="E413" s="98">
        <v>0</v>
      </c>
      <c r="F413" s="98">
        <v>2134062888</v>
      </c>
    </row>
    <row r="414" spans="1:6" ht="15">
      <c r="A414" s="57">
        <v>22</v>
      </c>
      <c r="B414" s="49" t="s">
        <v>649</v>
      </c>
      <c r="C414" s="98">
        <v>2936651400</v>
      </c>
      <c r="D414" s="98">
        <v>1166442727</v>
      </c>
      <c r="E414" s="98">
        <v>0</v>
      </c>
      <c r="F414" s="98">
        <v>1770208673</v>
      </c>
    </row>
    <row r="415" spans="1:6" ht="15">
      <c r="A415" s="57">
        <v>23</v>
      </c>
      <c r="B415" s="49" t="s">
        <v>650</v>
      </c>
      <c r="C415" s="98">
        <v>2901660800</v>
      </c>
      <c r="D415" s="98">
        <v>1150114235</v>
      </c>
      <c r="E415" s="98">
        <v>0</v>
      </c>
      <c r="F415" s="98">
        <v>1751546565</v>
      </c>
    </row>
    <row r="416" spans="1:6" ht="15">
      <c r="A416" s="57">
        <v>24</v>
      </c>
      <c r="B416" s="49" t="s">
        <v>651</v>
      </c>
      <c r="C416" s="98">
        <v>2629705900</v>
      </c>
      <c r="D416" s="98">
        <v>1223623217</v>
      </c>
      <c r="E416" s="98">
        <v>0</v>
      </c>
      <c r="F416" s="98">
        <v>1406082683</v>
      </c>
    </row>
    <row r="417" spans="1:6" ht="15">
      <c r="A417" s="57">
        <v>25</v>
      </c>
      <c r="B417" s="49" t="s">
        <v>652</v>
      </c>
      <c r="C417" s="98">
        <v>3022529100</v>
      </c>
      <c r="D417" s="98">
        <v>1170616821</v>
      </c>
      <c r="E417" s="98">
        <v>0</v>
      </c>
      <c r="F417" s="98">
        <v>1851912279</v>
      </c>
    </row>
    <row r="418" spans="1:6" ht="15">
      <c r="A418" s="57">
        <v>26</v>
      </c>
      <c r="B418" s="49" t="s">
        <v>653</v>
      </c>
      <c r="C418" s="98">
        <v>2779257000</v>
      </c>
      <c r="D418" s="98">
        <v>1126651178</v>
      </c>
      <c r="E418" s="98">
        <v>0</v>
      </c>
      <c r="F418" s="98">
        <v>1652605822</v>
      </c>
    </row>
    <row r="419" spans="1:6" ht="15">
      <c r="A419" s="57">
        <v>27</v>
      </c>
      <c r="B419" s="49" t="s">
        <v>654</v>
      </c>
      <c r="C419" s="98">
        <v>2199575300</v>
      </c>
      <c r="D419" s="98">
        <v>861983958</v>
      </c>
      <c r="E419" s="98">
        <v>0</v>
      </c>
      <c r="F419" s="98">
        <v>1337591342</v>
      </c>
    </row>
    <row r="420" spans="1:6" ht="15">
      <c r="A420" s="57">
        <v>28</v>
      </c>
      <c r="B420" s="49" t="s">
        <v>655</v>
      </c>
      <c r="C420" s="98">
        <v>3518233100</v>
      </c>
      <c r="D420" s="98">
        <v>1409974214</v>
      </c>
      <c r="E420" s="98">
        <v>0</v>
      </c>
      <c r="F420" s="98">
        <v>2108258886</v>
      </c>
    </row>
    <row r="421" spans="1:6" ht="15">
      <c r="A421" s="57">
        <v>29</v>
      </c>
      <c r="B421" s="49" t="s">
        <v>656</v>
      </c>
      <c r="C421" s="98">
        <v>2539801200</v>
      </c>
      <c r="D421" s="98">
        <v>915890344</v>
      </c>
      <c r="E421" s="98">
        <v>0</v>
      </c>
      <c r="F421" s="98">
        <v>1623910856</v>
      </c>
    </row>
    <row r="422" spans="1:6" ht="15">
      <c r="A422" s="57">
        <v>30</v>
      </c>
      <c r="B422" s="49" t="s">
        <v>657</v>
      </c>
      <c r="C422" s="98">
        <v>4971620100</v>
      </c>
      <c r="D422" s="98">
        <v>2009983800</v>
      </c>
      <c r="E422" s="98">
        <v>0</v>
      </c>
      <c r="F422" s="98">
        <v>2961636300</v>
      </c>
    </row>
    <row r="423" spans="1:6" ht="15">
      <c r="A423" s="57">
        <v>31</v>
      </c>
      <c r="B423" s="49" t="s">
        <v>658</v>
      </c>
      <c r="C423" s="98">
        <v>3255122900</v>
      </c>
      <c r="D423" s="98">
        <v>1298854375</v>
      </c>
      <c r="E423" s="98">
        <v>0</v>
      </c>
      <c r="F423" s="98">
        <v>1956268525</v>
      </c>
    </row>
    <row r="424" spans="1:6" ht="15">
      <c r="A424" s="57">
        <v>32</v>
      </c>
      <c r="B424" s="49" t="s">
        <v>659</v>
      </c>
      <c r="C424" s="98">
        <v>2574840800</v>
      </c>
      <c r="D424" s="98">
        <v>1024125204</v>
      </c>
      <c r="E424" s="98">
        <v>0</v>
      </c>
      <c r="F424" s="98">
        <v>1550715596</v>
      </c>
    </row>
    <row r="425" spans="1:6" ht="15">
      <c r="A425" s="57">
        <v>33</v>
      </c>
      <c r="B425" s="49" t="s">
        <v>660</v>
      </c>
      <c r="C425" s="98">
        <v>5580260700</v>
      </c>
      <c r="D425" s="98">
        <v>1981418680</v>
      </c>
      <c r="E425" s="98">
        <v>0</v>
      </c>
      <c r="F425" s="98">
        <v>3598842020</v>
      </c>
    </row>
    <row r="426" spans="1:6" ht="15">
      <c r="A426" s="57">
        <v>34</v>
      </c>
      <c r="B426" s="49" t="s">
        <v>661</v>
      </c>
      <c r="C426" s="98">
        <v>5988446300</v>
      </c>
      <c r="D426" s="98">
        <v>2375507430</v>
      </c>
      <c r="E426" s="98">
        <v>0</v>
      </c>
      <c r="F426" s="98">
        <v>3612938870</v>
      </c>
    </row>
    <row r="427" spans="1:6" ht="15">
      <c r="A427" s="57">
        <v>35</v>
      </c>
      <c r="B427" s="49" t="s">
        <v>662</v>
      </c>
      <c r="C427" s="98">
        <v>5404151200</v>
      </c>
      <c r="D427" s="98">
        <v>2242312540</v>
      </c>
      <c r="E427" s="98">
        <v>0</v>
      </c>
      <c r="F427" s="98">
        <v>3161838660</v>
      </c>
    </row>
    <row r="428" spans="1:6" ht="15">
      <c r="A428" s="57">
        <v>36</v>
      </c>
      <c r="B428" s="49" t="s">
        <v>663</v>
      </c>
      <c r="C428" s="98">
        <v>2680723700</v>
      </c>
      <c r="D428" s="98">
        <v>922502552</v>
      </c>
      <c r="E428" s="98">
        <v>0</v>
      </c>
      <c r="F428" s="98">
        <v>1758221148</v>
      </c>
    </row>
    <row r="429" spans="1:6" ht="15">
      <c r="A429" s="57">
        <v>37</v>
      </c>
      <c r="B429" s="49" t="s">
        <v>664</v>
      </c>
      <c r="C429" s="98">
        <v>3427151500</v>
      </c>
      <c r="D429" s="98">
        <v>1316893277</v>
      </c>
      <c r="E429" s="98">
        <v>0</v>
      </c>
      <c r="F429" s="98">
        <v>2110258223</v>
      </c>
    </row>
    <row r="430" spans="1:6" ht="15">
      <c r="A430" s="57">
        <v>38</v>
      </c>
      <c r="B430" s="49" t="s">
        <v>665</v>
      </c>
      <c r="C430" s="98">
        <v>3417682900</v>
      </c>
      <c r="D430" s="98">
        <v>1224816730</v>
      </c>
      <c r="E430" s="98">
        <v>0</v>
      </c>
      <c r="F430" s="98">
        <v>2192866170</v>
      </c>
    </row>
    <row r="431" spans="1:6" ht="15">
      <c r="A431" s="57">
        <v>39</v>
      </c>
      <c r="B431" s="49" t="s">
        <v>666</v>
      </c>
      <c r="C431" s="98">
        <v>5366514900</v>
      </c>
      <c r="D431" s="98">
        <v>2143023600</v>
      </c>
      <c r="E431" s="98">
        <v>0</v>
      </c>
      <c r="F431" s="98">
        <v>3223491300</v>
      </c>
    </row>
    <row r="432" spans="1:6" ht="15">
      <c r="A432" s="57">
        <v>40</v>
      </c>
      <c r="B432" s="49" t="s">
        <v>667</v>
      </c>
      <c r="C432" s="98">
        <v>3523698400</v>
      </c>
      <c r="D432" s="98">
        <v>1321131605</v>
      </c>
      <c r="E432" s="98">
        <v>0</v>
      </c>
      <c r="F432" s="98">
        <v>2202566795</v>
      </c>
    </row>
    <row r="433" spans="1:6" ht="15">
      <c r="A433" s="57">
        <v>41</v>
      </c>
      <c r="B433" s="49" t="s">
        <v>668</v>
      </c>
      <c r="C433" s="98">
        <v>2632099100</v>
      </c>
      <c r="D433" s="98">
        <v>946188496</v>
      </c>
      <c r="E433" s="98">
        <v>0</v>
      </c>
      <c r="F433" s="98">
        <v>1685910604</v>
      </c>
    </row>
    <row r="434" spans="1:6" ht="15">
      <c r="A434" s="57">
        <v>42</v>
      </c>
      <c r="B434" s="49" t="s">
        <v>669</v>
      </c>
      <c r="C434" s="98">
        <v>4588167700</v>
      </c>
      <c r="D434" s="98">
        <v>1850139539</v>
      </c>
      <c r="E434" s="98">
        <v>0</v>
      </c>
      <c r="F434" s="98">
        <v>2738028161</v>
      </c>
    </row>
    <row r="435" spans="1:6" ht="15">
      <c r="A435" s="57">
        <v>43</v>
      </c>
      <c r="B435" s="49" t="s">
        <v>670</v>
      </c>
      <c r="C435" s="98">
        <v>3759606500</v>
      </c>
      <c r="D435" s="98">
        <v>1464561657</v>
      </c>
      <c r="E435" s="98">
        <v>0</v>
      </c>
      <c r="F435" s="98">
        <v>2295044843</v>
      </c>
    </row>
    <row r="436" spans="1:6" ht="15">
      <c r="A436" s="57">
        <v>44</v>
      </c>
      <c r="B436" s="49" t="s">
        <v>671</v>
      </c>
      <c r="C436" s="98">
        <v>2395609000</v>
      </c>
      <c r="D436" s="98">
        <v>909997775</v>
      </c>
      <c r="E436" s="98">
        <v>0</v>
      </c>
      <c r="F436" s="98">
        <v>1485611225</v>
      </c>
    </row>
    <row r="437" spans="1:6" ht="15">
      <c r="A437" s="57">
        <v>45</v>
      </c>
      <c r="B437" s="49" t="s">
        <v>672</v>
      </c>
      <c r="C437" s="98">
        <v>4584895600</v>
      </c>
      <c r="D437" s="98">
        <v>1701409503</v>
      </c>
      <c r="E437" s="98">
        <v>0</v>
      </c>
      <c r="F437" s="98">
        <v>2883486097</v>
      </c>
    </row>
    <row r="438" spans="1:6" ht="15">
      <c r="A438" s="57">
        <v>46</v>
      </c>
      <c r="B438" s="49" t="s">
        <v>673</v>
      </c>
      <c r="C438" s="98">
        <v>4773181000</v>
      </c>
      <c r="D438" s="98">
        <v>1706149328</v>
      </c>
      <c r="E438" s="98">
        <v>0</v>
      </c>
      <c r="F438" s="98">
        <v>3067031672</v>
      </c>
    </row>
    <row r="439" spans="1:6" ht="15">
      <c r="A439" s="57">
        <v>47</v>
      </c>
      <c r="B439" s="49" t="s">
        <v>674</v>
      </c>
      <c r="C439" s="98">
        <v>3132520000</v>
      </c>
      <c r="D439" s="98">
        <v>1255379502</v>
      </c>
      <c r="E439" s="98">
        <v>0</v>
      </c>
      <c r="F439" s="98">
        <v>1877140498</v>
      </c>
    </row>
    <row r="440" spans="1:6" s="17" customFormat="1" ht="15">
      <c r="A440" s="57">
        <v>48</v>
      </c>
      <c r="B440" s="49" t="s">
        <v>675</v>
      </c>
      <c r="C440" s="98">
        <v>3410480300</v>
      </c>
      <c r="D440" s="98">
        <v>1352255500</v>
      </c>
      <c r="E440" s="98">
        <v>0</v>
      </c>
      <c r="F440" s="98">
        <v>2058224800</v>
      </c>
    </row>
    <row r="441" spans="1:6" ht="15">
      <c r="A441" s="57">
        <v>49</v>
      </c>
      <c r="B441" s="49" t="s">
        <v>676</v>
      </c>
      <c r="C441" s="98">
        <v>3676439000</v>
      </c>
      <c r="D441" s="98">
        <v>1338283600</v>
      </c>
      <c r="E441" s="98">
        <v>0</v>
      </c>
      <c r="F441" s="98">
        <v>2338155400</v>
      </c>
    </row>
    <row r="442" spans="1:6" ht="15">
      <c r="A442" s="57">
        <v>50</v>
      </c>
      <c r="B442" s="49" t="s">
        <v>677</v>
      </c>
      <c r="C442" s="98">
        <v>4970095400</v>
      </c>
      <c r="D442" s="98">
        <v>1890546531</v>
      </c>
      <c r="E442" s="98">
        <v>0</v>
      </c>
      <c r="F442" s="98">
        <v>3079548869</v>
      </c>
    </row>
    <row r="443" spans="1:6" ht="15">
      <c r="A443" s="57">
        <v>51</v>
      </c>
      <c r="B443" s="49" t="s">
        <v>678</v>
      </c>
      <c r="C443" s="98">
        <v>4341169600</v>
      </c>
      <c r="D443" s="98">
        <v>1725716026</v>
      </c>
      <c r="E443" s="98">
        <v>0</v>
      </c>
      <c r="F443" s="98">
        <v>2615453574</v>
      </c>
    </row>
    <row r="444" spans="1:6" ht="15">
      <c r="A444" s="57">
        <v>52</v>
      </c>
      <c r="B444" s="49" t="s">
        <v>679</v>
      </c>
      <c r="C444" s="98">
        <v>2620024100</v>
      </c>
      <c r="D444" s="98">
        <v>1051029132</v>
      </c>
      <c r="E444" s="98">
        <v>0</v>
      </c>
      <c r="F444" s="98">
        <v>1568994968</v>
      </c>
    </row>
    <row r="445" spans="1:6" ht="15">
      <c r="A445" s="57">
        <v>53</v>
      </c>
      <c r="B445" s="49" t="s">
        <v>680</v>
      </c>
      <c r="C445" s="98">
        <v>3264215400</v>
      </c>
      <c r="D445" s="98">
        <v>1401976742</v>
      </c>
      <c r="E445" s="98">
        <v>0</v>
      </c>
      <c r="F445" s="98">
        <v>1862238658</v>
      </c>
    </row>
    <row r="446" spans="1:6" ht="15">
      <c r="A446" s="57">
        <v>54</v>
      </c>
      <c r="B446" s="49" t="s">
        <v>681</v>
      </c>
      <c r="C446" s="98">
        <v>3606219500</v>
      </c>
      <c r="D446" s="98">
        <v>1462229762</v>
      </c>
      <c r="E446" s="98">
        <v>0</v>
      </c>
      <c r="F446" s="98">
        <v>2143989738</v>
      </c>
    </row>
    <row r="447" spans="1:6" ht="15">
      <c r="A447" s="57">
        <v>55</v>
      </c>
      <c r="B447" s="49" t="s">
        <v>682</v>
      </c>
      <c r="C447" s="98">
        <v>8752744500</v>
      </c>
      <c r="D447" s="98">
        <v>5412315251</v>
      </c>
      <c r="E447" s="98">
        <v>0</v>
      </c>
      <c r="F447" s="98">
        <v>3340429249</v>
      </c>
    </row>
    <row r="448" spans="1:6" ht="15">
      <c r="A448" s="57">
        <v>56</v>
      </c>
      <c r="B448" s="49" t="s">
        <v>683</v>
      </c>
      <c r="C448" s="98">
        <v>4185641200</v>
      </c>
      <c r="D448" s="98">
        <v>1666986189</v>
      </c>
      <c r="E448" s="98">
        <v>0</v>
      </c>
      <c r="F448" s="98">
        <v>2518655011</v>
      </c>
    </row>
    <row r="449" spans="1:6" ht="15">
      <c r="A449" s="57">
        <v>57</v>
      </c>
      <c r="B449" s="49" t="s">
        <v>684</v>
      </c>
      <c r="C449" s="98">
        <v>4968829600</v>
      </c>
      <c r="D449" s="98">
        <v>1932372988</v>
      </c>
      <c r="E449" s="98">
        <v>0</v>
      </c>
      <c r="F449" s="98">
        <v>3036456612</v>
      </c>
    </row>
    <row r="450" spans="1:6" s="17" customFormat="1" ht="15">
      <c r="A450" s="57">
        <v>58</v>
      </c>
      <c r="B450" s="49" t="s">
        <v>685</v>
      </c>
      <c r="C450" s="98">
        <v>5547068400</v>
      </c>
      <c r="D450" s="98">
        <v>2106118503</v>
      </c>
      <c r="E450" s="98">
        <v>0</v>
      </c>
      <c r="F450" s="98">
        <v>3440949897</v>
      </c>
    </row>
    <row r="451" spans="1:6" ht="15">
      <c r="A451" s="57">
        <v>59</v>
      </c>
      <c r="B451" s="49" t="s">
        <v>686</v>
      </c>
      <c r="C451" s="98">
        <v>4878436800</v>
      </c>
      <c r="D451" s="98">
        <v>1923333495</v>
      </c>
      <c r="E451" s="98">
        <v>0</v>
      </c>
      <c r="F451" s="98">
        <v>2955103305</v>
      </c>
    </row>
    <row r="452" spans="1:6" ht="15">
      <c r="A452" s="57">
        <v>60</v>
      </c>
      <c r="B452" s="49" t="s">
        <v>687</v>
      </c>
      <c r="C452" s="98">
        <v>4207894700</v>
      </c>
      <c r="D452" s="98">
        <v>1672059925</v>
      </c>
      <c r="E452" s="98">
        <v>0</v>
      </c>
      <c r="F452" s="98">
        <v>2535834775</v>
      </c>
    </row>
    <row r="453" spans="1:6" ht="15">
      <c r="A453" s="57">
        <v>61</v>
      </c>
      <c r="B453" s="49" t="s">
        <v>688</v>
      </c>
      <c r="C453" s="98">
        <v>3837893900</v>
      </c>
      <c r="D453" s="98">
        <v>1475479414</v>
      </c>
      <c r="E453" s="98">
        <v>0</v>
      </c>
      <c r="F453" s="98">
        <v>2362414486</v>
      </c>
    </row>
    <row r="454" spans="1:6" ht="15">
      <c r="A454" s="57">
        <v>62</v>
      </c>
      <c r="B454" s="49" t="s">
        <v>689</v>
      </c>
      <c r="C454" s="98">
        <v>4049193700</v>
      </c>
      <c r="D454" s="98">
        <v>1679343693</v>
      </c>
      <c r="E454" s="98">
        <v>0</v>
      </c>
      <c r="F454" s="98">
        <v>2369850007</v>
      </c>
    </row>
    <row r="455" spans="1:6" ht="15">
      <c r="A455" s="57">
        <v>63</v>
      </c>
      <c r="B455" s="49" t="s">
        <v>690</v>
      </c>
      <c r="C455" s="98">
        <v>3344750800</v>
      </c>
      <c r="D455" s="98">
        <v>1308028014</v>
      </c>
      <c r="E455" s="98">
        <v>0</v>
      </c>
      <c r="F455" s="98">
        <v>2036722786</v>
      </c>
    </row>
    <row r="456" spans="1:6" ht="15">
      <c r="A456" s="57">
        <v>64</v>
      </c>
      <c r="B456" s="49" t="s">
        <v>691</v>
      </c>
      <c r="C456" s="98">
        <v>3580443600</v>
      </c>
      <c r="D456" s="98">
        <v>1353831920</v>
      </c>
      <c r="E456" s="98">
        <v>0</v>
      </c>
      <c r="F456" s="98">
        <v>2226611680</v>
      </c>
    </row>
    <row r="457" spans="1:6" ht="15">
      <c r="A457" s="57">
        <v>65</v>
      </c>
      <c r="B457" s="49" t="s">
        <v>692</v>
      </c>
      <c r="C457" s="98">
        <v>3390967500</v>
      </c>
      <c r="D457" s="98">
        <v>1272090800</v>
      </c>
      <c r="E457" s="98">
        <v>0</v>
      </c>
      <c r="F457" s="98">
        <v>2118876700</v>
      </c>
    </row>
    <row r="458" spans="1:6" ht="15">
      <c r="A458" s="57">
        <v>66</v>
      </c>
      <c r="B458" s="49" t="s">
        <v>693</v>
      </c>
      <c r="C458" s="98">
        <v>3147608300</v>
      </c>
      <c r="D458" s="98">
        <v>1200615141</v>
      </c>
      <c r="E458" s="98">
        <v>0</v>
      </c>
      <c r="F458" s="98">
        <v>1946993159</v>
      </c>
    </row>
    <row r="459" spans="1:6" ht="15">
      <c r="A459" s="57">
        <v>67</v>
      </c>
      <c r="B459" s="49" t="s">
        <v>694</v>
      </c>
      <c r="C459" s="98">
        <v>3665971700</v>
      </c>
      <c r="D459" s="98">
        <v>1429819888</v>
      </c>
      <c r="E459" s="98">
        <v>0</v>
      </c>
      <c r="F459" s="98">
        <v>2236151812</v>
      </c>
    </row>
    <row r="460" spans="1:6" ht="15">
      <c r="A460" s="57">
        <v>68</v>
      </c>
      <c r="B460" s="49" t="s">
        <v>695</v>
      </c>
      <c r="C460" s="98">
        <v>3854909800</v>
      </c>
      <c r="D460" s="98">
        <v>1571713492</v>
      </c>
      <c r="E460" s="98">
        <v>0</v>
      </c>
      <c r="F460" s="98">
        <v>2283196308</v>
      </c>
    </row>
    <row r="461" spans="1:6" ht="15">
      <c r="A461" s="57">
        <v>69</v>
      </c>
      <c r="B461" s="49" t="s">
        <v>696</v>
      </c>
      <c r="C461" s="98">
        <v>3754655200</v>
      </c>
      <c r="D461" s="98">
        <v>1472156632</v>
      </c>
      <c r="E461" s="98">
        <v>0</v>
      </c>
      <c r="F461" s="98">
        <v>2282498568</v>
      </c>
    </row>
    <row r="462" spans="1:6" ht="15">
      <c r="A462" s="57">
        <v>70</v>
      </c>
      <c r="B462" s="49" t="s">
        <v>697</v>
      </c>
      <c r="C462" s="98">
        <v>2597563200</v>
      </c>
      <c r="D462" s="98">
        <v>939230643</v>
      </c>
      <c r="E462" s="98">
        <v>0</v>
      </c>
      <c r="F462" s="98">
        <v>1658332557</v>
      </c>
    </row>
    <row r="463" spans="1:6" ht="15">
      <c r="A463" s="57">
        <v>71</v>
      </c>
      <c r="B463" s="49" t="s">
        <v>698</v>
      </c>
      <c r="C463" s="98">
        <v>4691713200</v>
      </c>
      <c r="D463" s="98">
        <v>1793811900</v>
      </c>
      <c r="E463" s="98">
        <v>0</v>
      </c>
      <c r="F463" s="98">
        <v>2897901300</v>
      </c>
    </row>
    <row r="464" spans="1:6" ht="15">
      <c r="A464" s="57">
        <v>72</v>
      </c>
      <c r="B464" s="49" t="s">
        <v>493</v>
      </c>
      <c r="C464" s="98">
        <v>1236967000</v>
      </c>
      <c r="D464" s="98">
        <v>789494402</v>
      </c>
      <c r="E464" s="98">
        <v>0</v>
      </c>
      <c r="F464" s="98">
        <v>447472598</v>
      </c>
    </row>
    <row r="465" spans="1:6" s="17" customFormat="1" ht="15">
      <c r="A465" s="57">
        <v>73</v>
      </c>
      <c r="B465" s="49" t="s">
        <v>699</v>
      </c>
      <c r="C465" s="98">
        <v>56585498000</v>
      </c>
      <c r="D465" s="98">
        <v>28442716650</v>
      </c>
      <c r="E465" s="98">
        <v>69200000</v>
      </c>
      <c r="F465" s="98">
        <v>28073581350</v>
      </c>
    </row>
    <row r="466" spans="1:6" ht="15">
      <c r="A466" s="57">
        <v>74</v>
      </c>
      <c r="B466" s="49" t="s">
        <v>700</v>
      </c>
      <c r="C466" s="98">
        <v>2429698000</v>
      </c>
      <c r="D466" s="98">
        <v>1008368365</v>
      </c>
      <c r="E466" s="98">
        <v>0</v>
      </c>
      <c r="F466" s="98">
        <v>1421329635</v>
      </c>
    </row>
    <row r="467" spans="1:6" ht="15">
      <c r="A467" s="57">
        <v>75</v>
      </c>
      <c r="B467" s="49" t="s">
        <v>495</v>
      </c>
      <c r="C467" s="98">
        <v>2770359000</v>
      </c>
      <c r="D467" s="98">
        <v>1850010600</v>
      </c>
      <c r="E467" s="98">
        <v>0</v>
      </c>
      <c r="F467" s="98">
        <v>920348400</v>
      </c>
    </row>
    <row r="468" spans="1:6" ht="15">
      <c r="A468" s="57">
        <v>76</v>
      </c>
      <c r="B468" s="49" t="s">
        <v>421</v>
      </c>
      <c r="C468" s="98">
        <v>29964209658</v>
      </c>
      <c r="D468" s="98">
        <v>3721518277</v>
      </c>
      <c r="E468" s="98">
        <v>0</v>
      </c>
      <c r="F468" s="98">
        <v>26242691381</v>
      </c>
    </row>
    <row r="469" spans="1:6" ht="15">
      <c r="A469" s="57">
        <v>77</v>
      </c>
      <c r="B469" s="49" t="s">
        <v>422</v>
      </c>
      <c r="C469" s="98">
        <v>1541370000</v>
      </c>
      <c r="D469" s="98">
        <v>614830500</v>
      </c>
      <c r="E469" s="98">
        <v>0</v>
      </c>
      <c r="F469" s="98">
        <v>926539500</v>
      </c>
    </row>
    <row r="470" spans="1:6" ht="15">
      <c r="A470" s="57">
        <v>78</v>
      </c>
      <c r="B470" s="49" t="s">
        <v>701</v>
      </c>
      <c r="C470" s="98">
        <v>899929000</v>
      </c>
      <c r="D470" s="98">
        <v>370730458</v>
      </c>
      <c r="E470" s="98">
        <v>0</v>
      </c>
      <c r="F470" s="98">
        <v>529198542</v>
      </c>
    </row>
    <row r="471" spans="1:6" ht="15">
      <c r="A471" s="57">
        <v>79</v>
      </c>
      <c r="B471" s="49" t="s">
        <v>629</v>
      </c>
      <c r="C471" s="98">
        <v>1367179000</v>
      </c>
      <c r="D471" s="98">
        <v>330765635</v>
      </c>
      <c r="E471" s="98">
        <v>0</v>
      </c>
      <c r="F471" s="98">
        <v>1036413365</v>
      </c>
    </row>
    <row r="472" spans="1:6" ht="15">
      <c r="A472" s="57">
        <v>80</v>
      </c>
      <c r="B472" s="49" t="s">
        <v>555</v>
      </c>
      <c r="C472" s="98">
        <v>6184901000</v>
      </c>
      <c r="D472" s="98">
        <v>2492220800</v>
      </c>
      <c r="E472" s="98">
        <v>0</v>
      </c>
      <c r="F472" s="98">
        <v>3692680200</v>
      </c>
    </row>
    <row r="473" spans="1:6" ht="15">
      <c r="A473" s="57">
        <v>81</v>
      </c>
      <c r="B473" s="49" t="s">
        <v>702</v>
      </c>
      <c r="C473" s="98">
        <v>961245000</v>
      </c>
      <c r="D473" s="98">
        <v>176151163</v>
      </c>
      <c r="E473" s="98">
        <v>0</v>
      </c>
      <c r="F473" s="98">
        <v>785093837</v>
      </c>
    </row>
    <row r="474" spans="1:6" ht="15">
      <c r="A474" s="57">
        <v>82</v>
      </c>
      <c r="B474" s="49" t="s">
        <v>703</v>
      </c>
      <c r="C474" s="98">
        <v>635400000</v>
      </c>
      <c r="D474" s="98">
        <v>273242967</v>
      </c>
      <c r="E474" s="98">
        <v>25000000</v>
      </c>
      <c r="F474" s="98">
        <v>337157033</v>
      </c>
    </row>
    <row r="475" spans="1:6" ht="15">
      <c r="A475" s="57">
        <v>83</v>
      </c>
      <c r="B475" s="49" t="s">
        <v>704</v>
      </c>
      <c r="C475" s="98">
        <v>658134000</v>
      </c>
      <c r="D475" s="98">
        <v>246347509</v>
      </c>
      <c r="E475" s="98">
        <v>0</v>
      </c>
      <c r="F475" s="98">
        <v>411786491</v>
      </c>
    </row>
    <row r="476" spans="1:6" ht="15">
      <c r="A476" s="57">
        <v>84</v>
      </c>
      <c r="B476" s="49" t="s">
        <v>705</v>
      </c>
      <c r="C476" s="98">
        <v>744289000</v>
      </c>
      <c r="D476" s="98">
        <v>290253018</v>
      </c>
      <c r="E476" s="98">
        <v>0</v>
      </c>
      <c r="F476" s="98">
        <v>454035982</v>
      </c>
    </row>
    <row r="477" spans="1:6" ht="15">
      <c r="A477" s="57">
        <v>85</v>
      </c>
      <c r="B477" s="49" t="s">
        <v>706</v>
      </c>
      <c r="C477" s="98">
        <v>402267000</v>
      </c>
      <c r="D477" s="98">
        <v>140340048</v>
      </c>
      <c r="E477" s="98">
        <v>0</v>
      </c>
      <c r="F477" s="98">
        <v>261926952</v>
      </c>
    </row>
    <row r="478" spans="1:6" ht="15">
      <c r="A478" s="57">
        <v>86</v>
      </c>
      <c r="B478" s="49" t="s">
        <v>1524</v>
      </c>
      <c r="C478" s="98">
        <v>112984000</v>
      </c>
      <c r="D478" s="98">
        <v>48410000</v>
      </c>
      <c r="E478" s="98">
        <v>0</v>
      </c>
      <c r="F478" s="98">
        <v>64574000</v>
      </c>
    </row>
    <row r="479" spans="1:6" ht="15">
      <c r="A479" s="57">
        <v>87</v>
      </c>
      <c r="B479" s="49" t="s">
        <v>1525</v>
      </c>
      <c r="C479" s="98">
        <v>73384000</v>
      </c>
      <c r="D479" s="98">
        <v>26410000</v>
      </c>
      <c r="E479" s="98">
        <v>0</v>
      </c>
      <c r="F479" s="98">
        <v>46974000</v>
      </c>
    </row>
    <row r="480" spans="1:6" ht="15">
      <c r="A480" s="57">
        <v>88</v>
      </c>
      <c r="B480" s="49" t="s">
        <v>1526</v>
      </c>
      <c r="C480" s="98">
        <v>44995000</v>
      </c>
      <c r="D480" s="98">
        <v>5832400</v>
      </c>
      <c r="E480" s="98">
        <v>0</v>
      </c>
      <c r="F480" s="98">
        <v>39162600</v>
      </c>
    </row>
    <row r="481" spans="1:6" ht="15">
      <c r="A481" s="57">
        <v>89</v>
      </c>
      <c r="B481" s="49" t="s">
        <v>2163</v>
      </c>
      <c r="C481" s="98">
        <v>529600000</v>
      </c>
      <c r="D481" s="98">
        <v>529600000</v>
      </c>
      <c r="E481" s="98">
        <v>0</v>
      </c>
      <c r="F481" s="98">
        <v>0</v>
      </c>
    </row>
    <row r="482" spans="1:6" ht="15">
      <c r="A482" s="57">
        <v>90</v>
      </c>
      <c r="B482" s="49" t="s">
        <v>430</v>
      </c>
      <c r="C482" s="98">
        <v>2453419000</v>
      </c>
      <c r="D482" s="98">
        <v>2453419000</v>
      </c>
      <c r="E482" s="98">
        <v>0</v>
      </c>
      <c r="F482" s="98">
        <v>0</v>
      </c>
    </row>
    <row r="483" spans="1:6" ht="15">
      <c r="A483" s="57">
        <v>91</v>
      </c>
      <c r="B483" s="49" t="s">
        <v>431</v>
      </c>
      <c r="C483" s="98">
        <v>2785682000</v>
      </c>
      <c r="D483" s="98">
        <v>1918941500</v>
      </c>
      <c r="E483" s="98">
        <v>0</v>
      </c>
      <c r="F483" s="98">
        <v>866740500</v>
      </c>
    </row>
    <row r="484" spans="1:6" ht="15">
      <c r="A484" s="57">
        <v>92</v>
      </c>
      <c r="B484" s="49" t="s">
        <v>1449</v>
      </c>
      <c r="C484" s="98">
        <v>3844249000</v>
      </c>
      <c r="D484" s="98">
        <v>832075584</v>
      </c>
      <c r="E484" s="98">
        <v>0</v>
      </c>
      <c r="F484" s="98">
        <v>3012173416</v>
      </c>
    </row>
    <row r="485" spans="1:6" ht="15">
      <c r="A485" s="57">
        <v>93</v>
      </c>
      <c r="B485" s="49" t="s">
        <v>434</v>
      </c>
      <c r="C485" s="98">
        <v>4124940000</v>
      </c>
      <c r="D485" s="98">
        <v>1636337048</v>
      </c>
      <c r="E485" s="98">
        <v>0</v>
      </c>
      <c r="F485" s="98">
        <v>2488602952</v>
      </c>
    </row>
    <row r="486" spans="1:6" ht="15">
      <c r="A486" s="57">
        <v>94</v>
      </c>
      <c r="B486" s="49" t="s">
        <v>556</v>
      </c>
      <c r="C486" s="98">
        <v>1589762000</v>
      </c>
      <c r="D486" s="98">
        <v>383403435</v>
      </c>
      <c r="E486" s="98">
        <v>0</v>
      </c>
      <c r="F486" s="98">
        <v>1206358565</v>
      </c>
    </row>
    <row r="487" spans="1:6" ht="15">
      <c r="A487" s="57">
        <v>95</v>
      </c>
      <c r="B487" s="49" t="s">
        <v>1527</v>
      </c>
      <c r="C487" s="98">
        <v>35612000</v>
      </c>
      <c r="D487" s="98">
        <v>17600000</v>
      </c>
      <c r="E487" s="98">
        <v>0</v>
      </c>
      <c r="F487" s="98">
        <v>18012000</v>
      </c>
    </row>
    <row r="488" spans="1:6" ht="15">
      <c r="A488" s="57">
        <v>96</v>
      </c>
      <c r="B488" s="49" t="s">
        <v>1528</v>
      </c>
      <c r="C488" s="98">
        <v>90000000</v>
      </c>
      <c r="D488" s="98">
        <v>45000000</v>
      </c>
      <c r="E488" s="98">
        <v>0</v>
      </c>
      <c r="F488" s="98">
        <v>45000000</v>
      </c>
    </row>
    <row r="489" spans="1:6" ht="15">
      <c r="A489" s="57">
        <v>97</v>
      </c>
      <c r="B489" s="49" t="s">
        <v>1512</v>
      </c>
      <c r="C489" s="98">
        <v>186200000</v>
      </c>
      <c r="D489" s="98">
        <v>36200000</v>
      </c>
      <c r="E489" s="98">
        <v>0</v>
      </c>
      <c r="F489" s="98">
        <v>150000000</v>
      </c>
    </row>
    <row r="490" spans="1:6" ht="15">
      <c r="A490" s="57">
        <v>98</v>
      </c>
      <c r="B490" s="49" t="s">
        <v>1513</v>
      </c>
      <c r="C490" s="98">
        <v>120000000</v>
      </c>
      <c r="D490" s="98">
        <v>0</v>
      </c>
      <c r="E490" s="98">
        <v>0</v>
      </c>
      <c r="F490" s="98">
        <v>120000000</v>
      </c>
    </row>
    <row r="491" spans="1:6" ht="15">
      <c r="A491" s="57">
        <v>99</v>
      </c>
      <c r="B491" s="98" t="s">
        <v>93</v>
      </c>
      <c r="C491" s="98">
        <v>9114000</v>
      </c>
      <c r="D491" s="98">
        <v>9114000</v>
      </c>
      <c r="E491" s="98">
        <v>0</v>
      </c>
      <c r="F491" s="98">
        <v>0</v>
      </c>
    </row>
    <row r="492" spans="1:6" ht="15">
      <c r="A492" s="57">
        <v>100</v>
      </c>
      <c r="B492" s="98" t="s">
        <v>83</v>
      </c>
      <c r="C492" s="98">
        <v>2499000</v>
      </c>
      <c r="D492" s="98">
        <v>2499000</v>
      </c>
      <c r="E492" s="98">
        <v>0</v>
      </c>
      <c r="F492" s="98">
        <v>0</v>
      </c>
    </row>
    <row r="493" spans="1:6" ht="15">
      <c r="A493" s="57">
        <v>101</v>
      </c>
      <c r="B493" s="98" t="s">
        <v>82</v>
      </c>
      <c r="C493" s="98">
        <v>8624000</v>
      </c>
      <c r="D493" s="98">
        <v>8624000</v>
      </c>
      <c r="E493" s="98">
        <v>0</v>
      </c>
      <c r="F493" s="98">
        <v>0</v>
      </c>
    </row>
    <row r="494" spans="1:6" ht="15">
      <c r="A494" s="57">
        <v>102</v>
      </c>
      <c r="B494" s="98" t="s">
        <v>94</v>
      </c>
      <c r="C494" s="98">
        <v>8673000</v>
      </c>
      <c r="D494" s="98">
        <v>8673000</v>
      </c>
      <c r="E494" s="98">
        <v>0</v>
      </c>
      <c r="F494" s="98">
        <v>0</v>
      </c>
    </row>
    <row r="495" spans="1:6" ht="15">
      <c r="A495" s="57">
        <v>103</v>
      </c>
      <c r="B495" s="98" t="s">
        <v>92</v>
      </c>
      <c r="C495" s="98">
        <v>9114000</v>
      </c>
      <c r="D495" s="98">
        <v>9114000</v>
      </c>
      <c r="E495" s="98">
        <v>0</v>
      </c>
      <c r="F495" s="98">
        <v>0</v>
      </c>
    </row>
    <row r="496" spans="1:6" ht="15">
      <c r="A496" s="57">
        <v>104</v>
      </c>
      <c r="B496" s="98" t="s">
        <v>89</v>
      </c>
      <c r="C496" s="98">
        <v>7595000</v>
      </c>
      <c r="D496" s="98">
        <v>7595000</v>
      </c>
      <c r="E496" s="98">
        <v>0</v>
      </c>
      <c r="F496" s="98">
        <v>0</v>
      </c>
    </row>
    <row r="497" spans="1:6" ht="15">
      <c r="A497" s="57">
        <v>105</v>
      </c>
      <c r="B497" s="98" t="s">
        <v>95</v>
      </c>
      <c r="C497" s="98">
        <v>6811000</v>
      </c>
      <c r="D497" s="98">
        <v>6811000</v>
      </c>
      <c r="E497" s="98">
        <v>0</v>
      </c>
      <c r="F497" s="98">
        <v>0</v>
      </c>
    </row>
    <row r="498" spans="1:6" ht="15">
      <c r="A498" s="57">
        <v>106</v>
      </c>
      <c r="B498" s="98" t="s">
        <v>96</v>
      </c>
      <c r="C498" s="98">
        <v>4018000</v>
      </c>
      <c r="D498" s="98">
        <v>4018000</v>
      </c>
      <c r="E498" s="98">
        <v>0</v>
      </c>
      <c r="F498" s="98">
        <v>0</v>
      </c>
    </row>
    <row r="499" spans="1:6" ht="15">
      <c r="A499" s="57">
        <v>107</v>
      </c>
      <c r="B499" s="98" t="s">
        <v>91</v>
      </c>
      <c r="C499" s="98">
        <v>3528000</v>
      </c>
      <c r="D499" s="98">
        <v>3528000</v>
      </c>
      <c r="E499" s="98">
        <v>0</v>
      </c>
      <c r="F499" s="98">
        <v>0</v>
      </c>
    </row>
    <row r="500" spans="1:6" ht="15">
      <c r="A500" s="57">
        <v>108</v>
      </c>
      <c r="B500" s="98" t="s">
        <v>90</v>
      </c>
      <c r="C500" s="98">
        <v>3234000</v>
      </c>
      <c r="D500" s="98">
        <v>3234000</v>
      </c>
      <c r="E500" s="98">
        <v>0</v>
      </c>
      <c r="F500" s="98">
        <v>0</v>
      </c>
    </row>
    <row r="501" spans="1:6" ht="15">
      <c r="A501" s="57">
        <v>109</v>
      </c>
      <c r="B501" s="98" t="s">
        <v>87</v>
      </c>
      <c r="C501" s="98">
        <v>4704000</v>
      </c>
      <c r="D501" s="98">
        <v>4704000</v>
      </c>
      <c r="E501" s="98">
        <v>0</v>
      </c>
      <c r="F501" s="98">
        <v>0</v>
      </c>
    </row>
    <row r="502" spans="1:6" ht="15">
      <c r="A502" s="57">
        <v>110</v>
      </c>
      <c r="B502" s="98" t="s">
        <v>88</v>
      </c>
      <c r="C502" s="98">
        <v>3381000</v>
      </c>
      <c r="D502" s="98">
        <v>3381000</v>
      </c>
      <c r="E502" s="98">
        <v>0</v>
      </c>
      <c r="F502" s="98">
        <v>0</v>
      </c>
    </row>
    <row r="503" spans="1:6" ht="15">
      <c r="A503" s="57">
        <v>111</v>
      </c>
      <c r="B503" s="98" t="s">
        <v>86</v>
      </c>
      <c r="C503" s="98">
        <v>4214000</v>
      </c>
      <c r="D503" s="98">
        <v>4214000</v>
      </c>
      <c r="E503" s="98">
        <v>0</v>
      </c>
      <c r="F503" s="98">
        <v>0</v>
      </c>
    </row>
    <row r="504" spans="1:6" ht="15">
      <c r="A504" s="57">
        <v>112</v>
      </c>
      <c r="B504" s="98" t="s">
        <v>84</v>
      </c>
      <c r="C504" s="98">
        <v>9702000</v>
      </c>
      <c r="D504" s="98">
        <v>9702000</v>
      </c>
      <c r="E504" s="98">
        <v>0</v>
      </c>
      <c r="F504" s="98">
        <v>0</v>
      </c>
    </row>
    <row r="505" spans="1:6" ht="15">
      <c r="A505" s="57">
        <v>113</v>
      </c>
      <c r="B505" s="98" t="s">
        <v>85</v>
      </c>
      <c r="C505" s="98">
        <v>5733000</v>
      </c>
      <c r="D505" s="98">
        <v>5733000</v>
      </c>
      <c r="E505" s="98">
        <v>0</v>
      </c>
      <c r="F505" s="98">
        <v>0</v>
      </c>
    </row>
    <row r="506" spans="1:6" ht="15">
      <c r="A506" s="57">
        <v>114</v>
      </c>
      <c r="B506" s="98" t="s">
        <v>81</v>
      </c>
      <c r="C506" s="98">
        <v>5831000</v>
      </c>
      <c r="D506" s="98">
        <v>5831000</v>
      </c>
      <c r="E506" s="98">
        <v>0</v>
      </c>
      <c r="F506" s="98">
        <v>0</v>
      </c>
    </row>
    <row r="507" spans="1:6" ht="15">
      <c r="A507" s="57">
        <v>115</v>
      </c>
      <c r="B507" s="98" t="s">
        <v>79</v>
      </c>
      <c r="C507" s="98">
        <v>9261000</v>
      </c>
      <c r="D507" s="98">
        <v>9261000</v>
      </c>
      <c r="E507" s="98">
        <v>0</v>
      </c>
      <c r="F507" s="98">
        <v>0</v>
      </c>
    </row>
    <row r="508" spans="1:6" ht="15">
      <c r="A508" s="57">
        <v>116</v>
      </c>
      <c r="B508" s="98" t="s">
        <v>80</v>
      </c>
      <c r="C508" s="98">
        <v>8134000</v>
      </c>
      <c r="D508" s="98">
        <v>8134000</v>
      </c>
      <c r="E508" s="98">
        <v>0</v>
      </c>
      <c r="F508" s="98">
        <v>0</v>
      </c>
    </row>
    <row r="509" spans="1:6" ht="15">
      <c r="A509" s="55" t="s">
        <v>190</v>
      </c>
      <c r="B509" s="56" t="s">
        <v>13</v>
      </c>
      <c r="C509" s="104">
        <v>680234203100</v>
      </c>
      <c r="D509" s="104">
        <v>267335127017</v>
      </c>
      <c r="E509" s="104">
        <v>1580451000</v>
      </c>
      <c r="F509" s="104">
        <v>411318625083</v>
      </c>
    </row>
    <row r="510" spans="1:6" ht="15">
      <c r="A510" s="57">
        <v>1</v>
      </c>
      <c r="B510" s="49" t="s">
        <v>439</v>
      </c>
      <c r="C510" s="98">
        <v>6839000000</v>
      </c>
      <c r="D510" s="98">
        <v>2181428884</v>
      </c>
      <c r="E510" s="98">
        <v>65370000</v>
      </c>
      <c r="F510" s="98">
        <v>4592201116</v>
      </c>
    </row>
    <row r="511" spans="1:6" ht="15">
      <c r="A511" s="57">
        <v>2</v>
      </c>
      <c r="B511" s="49" t="s">
        <v>367</v>
      </c>
      <c r="C511" s="98">
        <v>720000000</v>
      </c>
      <c r="D511" s="98">
        <v>305887564</v>
      </c>
      <c r="E511" s="98">
        <v>0</v>
      </c>
      <c r="F511" s="98">
        <v>414112436</v>
      </c>
    </row>
    <row r="512" spans="1:6" ht="15">
      <c r="A512" s="57">
        <v>3</v>
      </c>
      <c r="B512" s="49" t="s">
        <v>707</v>
      </c>
      <c r="C512" s="98">
        <v>1751000000</v>
      </c>
      <c r="D512" s="98">
        <v>875456900</v>
      </c>
      <c r="E512" s="98">
        <v>0</v>
      </c>
      <c r="F512" s="98">
        <v>875543100</v>
      </c>
    </row>
    <row r="513" spans="1:6" ht="15">
      <c r="A513" s="57">
        <v>4</v>
      </c>
      <c r="B513" s="49" t="s">
        <v>708</v>
      </c>
      <c r="C513" s="98">
        <v>3076248000</v>
      </c>
      <c r="D513" s="98">
        <v>937546118</v>
      </c>
      <c r="E513" s="98">
        <v>987081000</v>
      </c>
      <c r="F513" s="98">
        <v>1151620882</v>
      </c>
    </row>
    <row r="514" spans="1:6" ht="15">
      <c r="A514" s="57">
        <v>5</v>
      </c>
      <c r="B514" s="49" t="s">
        <v>709</v>
      </c>
      <c r="C514" s="98">
        <v>2605235500</v>
      </c>
      <c r="D514" s="98">
        <v>1761087898</v>
      </c>
      <c r="E514" s="98">
        <v>0</v>
      </c>
      <c r="F514" s="98">
        <v>844147602</v>
      </c>
    </row>
    <row r="515" spans="1:6" ht="15">
      <c r="A515" s="57">
        <v>6</v>
      </c>
      <c r="B515" s="49" t="s">
        <v>369</v>
      </c>
      <c r="C515" s="98">
        <v>66008000000</v>
      </c>
      <c r="D515" s="98">
        <v>1015105033</v>
      </c>
      <c r="E515" s="98">
        <v>0</v>
      </c>
      <c r="F515" s="98">
        <v>64992894967</v>
      </c>
    </row>
    <row r="516" spans="1:6" ht="15">
      <c r="A516" s="57">
        <v>7</v>
      </c>
      <c r="B516" s="49" t="s">
        <v>710</v>
      </c>
      <c r="C516" s="98">
        <v>2511649000</v>
      </c>
      <c r="D516" s="98">
        <v>1099906762</v>
      </c>
      <c r="E516" s="98">
        <v>0</v>
      </c>
      <c r="F516" s="98">
        <v>1411742238</v>
      </c>
    </row>
    <row r="517" spans="1:6" ht="15">
      <c r="A517" s="57">
        <v>8</v>
      </c>
      <c r="B517" s="49" t="s">
        <v>445</v>
      </c>
      <c r="C517" s="98">
        <v>3246450000</v>
      </c>
      <c r="D517" s="98">
        <v>1530246748</v>
      </c>
      <c r="E517" s="98">
        <v>0</v>
      </c>
      <c r="F517" s="98">
        <v>1716203252</v>
      </c>
    </row>
    <row r="518" spans="1:6" ht="15">
      <c r="A518" s="57">
        <v>9</v>
      </c>
      <c r="B518" s="49" t="s">
        <v>711</v>
      </c>
      <c r="C518" s="98">
        <v>2704259000</v>
      </c>
      <c r="D518" s="98">
        <v>1096656893</v>
      </c>
      <c r="E518" s="98">
        <v>0</v>
      </c>
      <c r="F518" s="98">
        <v>1607602107</v>
      </c>
    </row>
    <row r="519" spans="1:6" ht="15">
      <c r="A519" s="57">
        <v>10</v>
      </c>
      <c r="B519" s="49" t="s">
        <v>712</v>
      </c>
      <c r="C519" s="98">
        <v>1826752000</v>
      </c>
      <c r="D519" s="98">
        <v>907173094</v>
      </c>
      <c r="E519" s="98">
        <v>0</v>
      </c>
      <c r="F519" s="98">
        <v>919578906</v>
      </c>
    </row>
    <row r="520" spans="1:6" ht="15">
      <c r="A520" s="57">
        <v>11</v>
      </c>
      <c r="B520" s="49" t="s">
        <v>444</v>
      </c>
      <c r="C520" s="98">
        <v>2965634000</v>
      </c>
      <c r="D520" s="98">
        <v>1741760085</v>
      </c>
      <c r="E520" s="98">
        <v>0</v>
      </c>
      <c r="F520" s="98">
        <v>1223873915</v>
      </c>
    </row>
    <row r="521" spans="1:6" ht="15">
      <c r="A521" s="57">
        <v>12</v>
      </c>
      <c r="B521" s="49" t="s">
        <v>713</v>
      </c>
      <c r="C521" s="98">
        <v>2555958000</v>
      </c>
      <c r="D521" s="98">
        <v>1154676430</v>
      </c>
      <c r="E521" s="98">
        <v>0</v>
      </c>
      <c r="F521" s="98">
        <v>1401281570</v>
      </c>
    </row>
    <row r="522" spans="1:6" ht="15">
      <c r="A522" s="57">
        <v>13</v>
      </c>
      <c r="B522" s="49" t="s">
        <v>714</v>
      </c>
      <c r="C522" s="98">
        <v>3285977000</v>
      </c>
      <c r="D522" s="98">
        <v>1628484478</v>
      </c>
      <c r="E522" s="98">
        <v>0</v>
      </c>
      <c r="F522" s="98">
        <v>1657492522</v>
      </c>
    </row>
    <row r="523" spans="1:6" ht="15">
      <c r="A523" s="57">
        <v>14</v>
      </c>
      <c r="B523" s="49" t="s">
        <v>653</v>
      </c>
      <c r="C523" s="98">
        <v>3527842000</v>
      </c>
      <c r="D523" s="98">
        <v>1535000203</v>
      </c>
      <c r="E523" s="98">
        <v>0</v>
      </c>
      <c r="F523" s="98">
        <v>1992841797</v>
      </c>
    </row>
    <row r="524" spans="1:6" ht="15">
      <c r="A524" s="57">
        <v>15</v>
      </c>
      <c r="B524" s="49" t="s">
        <v>715</v>
      </c>
      <c r="C524" s="98">
        <v>3175786000</v>
      </c>
      <c r="D524" s="98">
        <v>1589523724</v>
      </c>
      <c r="E524" s="98">
        <v>0</v>
      </c>
      <c r="F524" s="98">
        <v>1586262276</v>
      </c>
    </row>
    <row r="525" spans="1:6" ht="15">
      <c r="A525" s="57">
        <v>16</v>
      </c>
      <c r="B525" s="49" t="s">
        <v>716</v>
      </c>
      <c r="C525" s="98">
        <v>2810723000</v>
      </c>
      <c r="D525" s="98">
        <v>1334665651</v>
      </c>
      <c r="E525" s="98">
        <v>0</v>
      </c>
      <c r="F525" s="98">
        <v>1476057349</v>
      </c>
    </row>
    <row r="526" spans="1:6" ht="15">
      <c r="A526" s="57">
        <v>17</v>
      </c>
      <c r="B526" s="49" t="s">
        <v>717</v>
      </c>
      <c r="C526" s="98">
        <v>2923358000</v>
      </c>
      <c r="D526" s="98">
        <v>1414124100</v>
      </c>
      <c r="E526" s="98">
        <v>0</v>
      </c>
      <c r="F526" s="98">
        <v>1509233900</v>
      </c>
    </row>
    <row r="527" spans="1:6" ht="15">
      <c r="A527" s="57">
        <v>18</v>
      </c>
      <c r="B527" s="49" t="s">
        <v>718</v>
      </c>
      <c r="C527" s="98">
        <v>3816265000</v>
      </c>
      <c r="D527" s="98">
        <v>1776587726</v>
      </c>
      <c r="E527" s="98">
        <v>0</v>
      </c>
      <c r="F527" s="98">
        <v>2039677274</v>
      </c>
    </row>
    <row r="528" spans="1:6" ht="15">
      <c r="A528" s="57">
        <v>19</v>
      </c>
      <c r="B528" s="49" t="s">
        <v>719</v>
      </c>
      <c r="C528" s="98">
        <v>3313061000</v>
      </c>
      <c r="D528" s="98">
        <v>1490493936</v>
      </c>
      <c r="E528" s="98">
        <v>0</v>
      </c>
      <c r="F528" s="98">
        <v>1822567064</v>
      </c>
    </row>
    <row r="529" spans="1:6" ht="15">
      <c r="A529" s="57">
        <v>20</v>
      </c>
      <c r="B529" s="49" t="s">
        <v>720</v>
      </c>
      <c r="C529" s="98">
        <v>2660242000</v>
      </c>
      <c r="D529" s="98">
        <v>1229470570</v>
      </c>
      <c r="E529" s="98">
        <v>0</v>
      </c>
      <c r="F529" s="98">
        <v>1430771430</v>
      </c>
    </row>
    <row r="530" spans="1:6" ht="15">
      <c r="A530" s="57">
        <v>21</v>
      </c>
      <c r="B530" s="49" t="s">
        <v>721</v>
      </c>
      <c r="C530" s="98">
        <v>2427354000</v>
      </c>
      <c r="D530" s="98">
        <v>1043108129</v>
      </c>
      <c r="E530" s="98">
        <v>0</v>
      </c>
      <c r="F530" s="98">
        <v>1384245871</v>
      </c>
    </row>
    <row r="531" spans="1:6" ht="15">
      <c r="A531" s="57">
        <v>22</v>
      </c>
      <c r="B531" s="49" t="s">
        <v>722</v>
      </c>
      <c r="C531" s="98">
        <v>1383748000</v>
      </c>
      <c r="D531" s="98">
        <v>604810369</v>
      </c>
      <c r="E531" s="98">
        <v>0</v>
      </c>
      <c r="F531" s="98">
        <v>778937631</v>
      </c>
    </row>
    <row r="532" spans="1:6" ht="15">
      <c r="A532" s="57">
        <v>23</v>
      </c>
      <c r="B532" s="49" t="s">
        <v>723</v>
      </c>
      <c r="C532" s="98">
        <v>2885995000</v>
      </c>
      <c r="D532" s="98">
        <v>1255948235</v>
      </c>
      <c r="E532" s="98">
        <v>0</v>
      </c>
      <c r="F532" s="98">
        <v>1630046765</v>
      </c>
    </row>
    <row r="533" spans="1:6" ht="15">
      <c r="A533" s="57">
        <v>24</v>
      </c>
      <c r="B533" s="49" t="s">
        <v>724</v>
      </c>
      <c r="C533" s="98">
        <v>2741222000</v>
      </c>
      <c r="D533" s="98">
        <v>1489919547</v>
      </c>
      <c r="E533" s="98">
        <v>0</v>
      </c>
      <c r="F533" s="98">
        <v>1251302453</v>
      </c>
    </row>
    <row r="534" spans="1:6" ht="15">
      <c r="A534" s="57">
        <v>25</v>
      </c>
      <c r="B534" s="49" t="s">
        <v>725</v>
      </c>
      <c r="C534" s="98">
        <v>3108454000</v>
      </c>
      <c r="D534" s="98">
        <v>1601215441</v>
      </c>
      <c r="E534" s="98">
        <v>0</v>
      </c>
      <c r="F534" s="98">
        <v>1507238559</v>
      </c>
    </row>
    <row r="535" spans="1:6" ht="15">
      <c r="A535" s="57">
        <v>26</v>
      </c>
      <c r="B535" s="49" t="s">
        <v>726</v>
      </c>
      <c r="C535" s="98">
        <v>2545602000</v>
      </c>
      <c r="D535" s="98">
        <v>1237932250</v>
      </c>
      <c r="E535" s="98">
        <v>0</v>
      </c>
      <c r="F535" s="98">
        <v>1307669750</v>
      </c>
    </row>
    <row r="536" spans="1:6" ht="15">
      <c r="A536" s="57">
        <v>27</v>
      </c>
      <c r="B536" s="49" t="s">
        <v>727</v>
      </c>
      <c r="C536" s="98">
        <v>2634637000</v>
      </c>
      <c r="D536" s="98">
        <v>1101941046</v>
      </c>
      <c r="E536" s="98">
        <v>0</v>
      </c>
      <c r="F536" s="98">
        <v>1532695954</v>
      </c>
    </row>
    <row r="537" spans="1:6" ht="15">
      <c r="A537" s="57">
        <v>28</v>
      </c>
      <c r="B537" s="49" t="s">
        <v>728</v>
      </c>
      <c r="C537" s="98">
        <v>3170369000</v>
      </c>
      <c r="D537" s="98">
        <v>1271618462</v>
      </c>
      <c r="E537" s="98">
        <v>0</v>
      </c>
      <c r="F537" s="98">
        <v>1898750538</v>
      </c>
    </row>
    <row r="538" spans="1:6" ht="15">
      <c r="A538" s="57">
        <v>29</v>
      </c>
      <c r="B538" s="49" t="s">
        <v>729</v>
      </c>
      <c r="C538" s="98">
        <v>2890119000</v>
      </c>
      <c r="D538" s="98">
        <v>1199731980</v>
      </c>
      <c r="E538" s="98">
        <v>0</v>
      </c>
      <c r="F538" s="98">
        <v>1690387020</v>
      </c>
    </row>
    <row r="539" spans="1:6" ht="15">
      <c r="A539" s="57">
        <v>30</v>
      </c>
      <c r="B539" s="49" t="s">
        <v>730</v>
      </c>
      <c r="C539" s="98">
        <v>2103690000</v>
      </c>
      <c r="D539" s="98">
        <v>907099893</v>
      </c>
      <c r="E539" s="98">
        <v>0</v>
      </c>
      <c r="F539" s="98">
        <v>1196590107</v>
      </c>
    </row>
    <row r="540" spans="1:6" ht="15">
      <c r="A540" s="57">
        <v>31</v>
      </c>
      <c r="B540" s="49" t="s">
        <v>731</v>
      </c>
      <c r="C540" s="98">
        <v>2891331000</v>
      </c>
      <c r="D540" s="98">
        <v>1310748989</v>
      </c>
      <c r="E540" s="98">
        <v>0</v>
      </c>
      <c r="F540" s="98">
        <v>1580582011</v>
      </c>
    </row>
    <row r="541" spans="1:6" ht="15">
      <c r="A541" s="57">
        <v>32</v>
      </c>
      <c r="B541" s="49" t="s">
        <v>732</v>
      </c>
      <c r="C541" s="98">
        <v>2130854000</v>
      </c>
      <c r="D541" s="98">
        <v>949492310</v>
      </c>
      <c r="E541" s="98">
        <v>0</v>
      </c>
      <c r="F541" s="98">
        <v>1181361690</v>
      </c>
    </row>
    <row r="542" spans="1:6" s="1" customFormat="1" ht="15">
      <c r="A542" s="57">
        <v>33</v>
      </c>
      <c r="B542" s="49" t="s">
        <v>733</v>
      </c>
      <c r="C542" s="98">
        <v>4240838000</v>
      </c>
      <c r="D542" s="98">
        <v>1867990104</v>
      </c>
      <c r="E542" s="98">
        <v>0</v>
      </c>
      <c r="F542" s="98">
        <v>2372847896</v>
      </c>
    </row>
    <row r="543" spans="1:6" ht="15">
      <c r="A543" s="57">
        <v>34</v>
      </c>
      <c r="B543" s="49" t="s">
        <v>734</v>
      </c>
      <c r="C543" s="98">
        <v>3662919000</v>
      </c>
      <c r="D543" s="98">
        <v>1521489229</v>
      </c>
      <c r="E543" s="98">
        <v>0</v>
      </c>
      <c r="F543" s="98">
        <v>2141429771</v>
      </c>
    </row>
    <row r="544" spans="1:6" ht="15">
      <c r="A544" s="57">
        <v>35</v>
      </c>
      <c r="B544" s="49" t="s">
        <v>735</v>
      </c>
      <c r="C544" s="98">
        <v>2660815000</v>
      </c>
      <c r="D544" s="98">
        <v>1212907310</v>
      </c>
      <c r="E544" s="98">
        <v>0</v>
      </c>
      <c r="F544" s="98">
        <v>1447907690</v>
      </c>
    </row>
    <row r="545" spans="1:6" ht="15">
      <c r="A545" s="57">
        <v>36</v>
      </c>
      <c r="B545" s="49" t="s">
        <v>736</v>
      </c>
      <c r="C545" s="98">
        <v>3321755000</v>
      </c>
      <c r="D545" s="98">
        <v>1606093627</v>
      </c>
      <c r="E545" s="98">
        <v>0</v>
      </c>
      <c r="F545" s="98">
        <v>1715661373</v>
      </c>
    </row>
    <row r="546" spans="1:6" ht="15">
      <c r="A546" s="57">
        <v>37</v>
      </c>
      <c r="B546" s="49" t="s">
        <v>737</v>
      </c>
      <c r="C546" s="98">
        <v>5219421000</v>
      </c>
      <c r="D546" s="98">
        <v>2288583023</v>
      </c>
      <c r="E546" s="98">
        <v>0</v>
      </c>
      <c r="F546" s="98">
        <v>2930837977</v>
      </c>
    </row>
    <row r="547" spans="1:6" ht="15">
      <c r="A547" s="57">
        <v>38</v>
      </c>
      <c r="B547" s="49" t="s">
        <v>738</v>
      </c>
      <c r="C547" s="98">
        <v>5482686000</v>
      </c>
      <c r="D547" s="98">
        <v>2745649830</v>
      </c>
      <c r="E547" s="98">
        <v>0</v>
      </c>
      <c r="F547" s="98">
        <v>2737036170</v>
      </c>
    </row>
    <row r="548" spans="1:6" ht="15">
      <c r="A548" s="57">
        <v>39</v>
      </c>
      <c r="B548" s="49" t="s">
        <v>739</v>
      </c>
      <c r="C548" s="98">
        <v>3568734000</v>
      </c>
      <c r="D548" s="98">
        <v>1549006410</v>
      </c>
      <c r="E548" s="98">
        <v>0</v>
      </c>
      <c r="F548" s="98">
        <v>2019727590</v>
      </c>
    </row>
    <row r="549" spans="1:6" ht="15">
      <c r="A549" s="57">
        <v>40</v>
      </c>
      <c r="B549" s="49" t="s">
        <v>740</v>
      </c>
      <c r="C549" s="98">
        <v>3917738000</v>
      </c>
      <c r="D549" s="98">
        <v>1654029197</v>
      </c>
      <c r="E549" s="98">
        <v>0</v>
      </c>
      <c r="F549" s="98">
        <v>2263708803</v>
      </c>
    </row>
    <row r="550" spans="1:6" ht="15">
      <c r="A550" s="57">
        <v>41</v>
      </c>
      <c r="B550" s="49" t="s">
        <v>677</v>
      </c>
      <c r="C550" s="98">
        <v>5699099000</v>
      </c>
      <c r="D550" s="98">
        <v>2438006168</v>
      </c>
      <c r="E550" s="98">
        <v>0</v>
      </c>
      <c r="F550" s="98">
        <v>3261092832</v>
      </c>
    </row>
    <row r="551" spans="1:6" s="17" customFormat="1" ht="15">
      <c r="A551" s="57">
        <v>42</v>
      </c>
      <c r="B551" s="49" t="s">
        <v>741</v>
      </c>
      <c r="C551" s="98">
        <v>7056853000</v>
      </c>
      <c r="D551" s="98">
        <v>2711183549</v>
      </c>
      <c r="E551" s="98">
        <v>0</v>
      </c>
      <c r="F551" s="98">
        <v>4345669451</v>
      </c>
    </row>
    <row r="552" spans="1:6" ht="15">
      <c r="A552" s="57">
        <v>43</v>
      </c>
      <c r="B552" s="49" t="s">
        <v>742</v>
      </c>
      <c r="C552" s="98">
        <v>2136410000</v>
      </c>
      <c r="D552" s="98">
        <v>854307146</v>
      </c>
      <c r="E552" s="98">
        <v>0</v>
      </c>
      <c r="F552" s="98">
        <v>1282102854</v>
      </c>
    </row>
    <row r="553" spans="1:6" ht="15">
      <c r="A553" s="57">
        <v>44</v>
      </c>
      <c r="B553" s="49" t="s">
        <v>743</v>
      </c>
      <c r="C553" s="98">
        <v>4980939000</v>
      </c>
      <c r="D553" s="98">
        <v>2091104926</v>
      </c>
      <c r="E553" s="98">
        <v>0</v>
      </c>
      <c r="F553" s="98">
        <v>2889834074</v>
      </c>
    </row>
    <row r="554" spans="1:6" ht="15">
      <c r="A554" s="57">
        <v>45</v>
      </c>
      <c r="B554" s="49" t="s">
        <v>744</v>
      </c>
      <c r="C554" s="98">
        <v>5072340000</v>
      </c>
      <c r="D554" s="98">
        <v>2171807120</v>
      </c>
      <c r="E554" s="98">
        <v>0</v>
      </c>
      <c r="F554" s="98">
        <v>2900532880</v>
      </c>
    </row>
    <row r="555" spans="1:6" ht="15">
      <c r="A555" s="57">
        <v>46</v>
      </c>
      <c r="B555" s="49" t="s">
        <v>745</v>
      </c>
      <c r="C555" s="98">
        <v>2296640000</v>
      </c>
      <c r="D555" s="98">
        <v>974315523</v>
      </c>
      <c r="E555" s="98">
        <v>0</v>
      </c>
      <c r="F555" s="98">
        <v>1322324477</v>
      </c>
    </row>
    <row r="556" spans="1:6" ht="15">
      <c r="A556" s="57">
        <v>47</v>
      </c>
      <c r="B556" s="49" t="s">
        <v>746</v>
      </c>
      <c r="C556" s="98">
        <v>7148864000</v>
      </c>
      <c r="D556" s="98">
        <v>2886739229</v>
      </c>
      <c r="E556" s="98">
        <v>0</v>
      </c>
      <c r="F556" s="98">
        <v>4262124771</v>
      </c>
    </row>
    <row r="557" spans="1:6" ht="15">
      <c r="A557" s="57">
        <v>48</v>
      </c>
      <c r="B557" s="49" t="s">
        <v>747</v>
      </c>
      <c r="C557" s="98">
        <v>5667563000</v>
      </c>
      <c r="D557" s="98">
        <v>2497323756</v>
      </c>
      <c r="E557" s="98">
        <v>0</v>
      </c>
      <c r="F557" s="98">
        <v>3170239244</v>
      </c>
    </row>
    <row r="558" spans="1:6" ht="15">
      <c r="A558" s="57">
        <v>49</v>
      </c>
      <c r="B558" s="49" t="s">
        <v>748</v>
      </c>
      <c r="C558" s="98">
        <v>6870357000</v>
      </c>
      <c r="D558" s="98">
        <v>3175040739</v>
      </c>
      <c r="E558" s="98">
        <v>0</v>
      </c>
      <c r="F558" s="98">
        <v>3695316261</v>
      </c>
    </row>
    <row r="559" spans="1:6" ht="15">
      <c r="A559" s="57">
        <v>50</v>
      </c>
      <c r="B559" s="49" t="s">
        <v>749</v>
      </c>
      <c r="C559" s="98">
        <v>5662283000</v>
      </c>
      <c r="D559" s="98">
        <v>2574017501</v>
      </c>
      <c r="E559" s="98">
        <v>0</v>
      </c>
      <c r="F559" s="98">
        <v>3088265499</v>
      </c>
    </row>
    <row r="560" spans="1:6" ht="15">
      <c r="A560" s="57">
        <v>51</v>
      </c>
      <c r="B560" s="49" t="s">
        <v>750</v>
      </c>
      <c r="C560" s="98">
        <v>5493766000</v>
      </c>
      <c r="D560" s="98">
        <v>2349508473</v>
      </c>
      <c r="E560" s="98">
        <v>0</v>
      </c>
      <c r="F560" s="98">
        <v>3144257527</v>
      </c>
    </row>
    <row r="561" spans="1:6" ht="15">
      <c r="A561" s="57">
        <v>52</v>
      </c>
      <c r="B561" s="49" t="s">
        <v>751</v>
      </c>
      <c r="C561" s="98">
        <v>4011612000</v>
      </c>
      <c r="D561" s="98">
        <v>1688047300</v>
      </c>
      <c r="E561" s="98">
        <v>0</v>
      </c>
      <c r="F561" s="98">
        <v>2323564700</v>
      </c>
    </row>
    <row r="562" spans="1:6" ht="15">
      <c r="A562" s="57">
        <v>53</v>
      </c>
      <c r="B562" s="49" t="s">
        <v>752</v>
      </c>
      <c r="C562" s="98">
        <v>3775382000</v>
      </c>
      <c r="D562" s="98">
        <v>1546847530</v>
      </c>
      <c r="E562" s="98">
        <v>0</v>
      </c>
      <c r="F562" s="98">
        <v>2228534470</v>
      </c>
    </row>
    <row r="563" spans="1:6" ht="15">
      <c r="A563" s="57">
        <v>54</v>
      </c>
      <c r="B563" s="49" t="s">
        <v>753</v>
      </c>
      <c r="C563" s="98">
        <v>4108231000</v>
      </c>
      <c r="D563" s="98">
        <v>1749877900</v>
      </c>
      <c r="E563" s="98">
        <v>0</v>
      </c>
      <c r="F563" s="98">
        <v>2358353100</v>
      </c>
    </row>
    <row r="564" spans="1:6" ht="15">
      <c r="A564" s="57">
        <v>55</v>
      </c>
      <c r="B564" s="49" t="s">
        <v>754</v>
      </c>
      <c r="C564" s="98">
        <v>3575417000</v>
      </c>
      <c r="D564" s="98">
        <v>1444701978</v>
      </c>
      <c r="E564" s="98">
        <v>0</v>
      </c>
      <c r="F564" s="98">
        <v>2130715022</v>
      </c>
    </row>
    <row r="565" spans="1:6" s="51" customFormat="1" ht="15">
      <c r="A565" s="57">
        <v>56</v>
      </c>
      <c r="B565" s="49" t="s">
        <v>755</v>
      </c>
      <c r="C565" s="98">
        <v>2406009000</v>
      </c>
      <c r="D565" s="98">
        <v>993411506</v>
      </c>
      <c r="E565" s="98">
        <v>0</v>
      </c>
      <c r="F565" s="98">
        <v>1412597494</v>
      </c>
    </row>
    <row r="566" spans="1:6" s="17" customFormat="1" ht="15">
      <c r="A566" s="57">
        <v>57</v>
      </c>
      <c r="B566" s="49" t="s">
        <v>756</v>
      </c>
      <c r="C566" s="98">
        <v>3611000000</v>
      </c>
      <c r="D566" s="98">
        <v>1477240203</v>
      </c>
      <c r="E566" s="98">
        <v>0</v>
      </c>
      <c r="F566" s="98">
        <v>2133759797</v>
      </c>
    </row>
    <row r="567" spans="1:6" ht="15">
      <c r="A567" s="57">
        <v>58</v>
      </c>
      <c r="B567" s="49" t="s">
        <v>757</v>
      </c>
      <c r="C567" s="98">
        <v>3177890000</v>
      </c>
      <c r="D567" s="98">
        <v>1256795200</v>
      </c>
      <c r="E567" s="98">
        <v>0</v>
      </c>
      <c r="F567" s="98">
        <v>1921094800</v>
      </c>
    </row>
    <row r="568" spans="1:6" ht="15">
      <c r="A568" s="57">
        <v>59</v>
      </c>
      <c r="B568" s="49" t="s">
        <v>758</v>
      </c>
      <c r="C568" s="98">
        <v>4001089000</v>
      </c>
      <c r="D568" s="98">
        <v>1642568527</v>
      </c>
      <c r="E568" s="98">
        <v>0</v>
      </c>
      <c r="F568" s="98">
        <v>2358520473</v>
      </c>
    </row>
    <row r="569" spans="1:6" ht="15">
      <c r="A569" s="57">
        <v>60</v>
      </c>
      <c r="B569" s="49" t="s">
        <v>759</v>
      </c>
      <c r="C569" s="98">
        <v>2044570000</v>
      </c>
      <c r="D569" s="98">
        <v>936549643</v>
      </c>
      <c r="E569" s="98">
        <v>0</v>
      </c>
      <c r="F569" s="98">
        <v>1108020357</v>
      </c>
    </row>
    <row r="570" spans="1:6" ht="15">
      <c r="A570" s="57">
        <v>61</v>
      </c>
      <c r="B570" s="49" t="s">
        <v>760</v>
      </c>
      <c r="C570" s="98">
        <v>4298495000</v>
      </c>
      <c r="D570" s="98">
        <v>1955452568</v>
      </c>
      <c r="E570" s="98">
        <v>0</v>
      </c>
      <c r="F570" s="98">
        <v>2343042432</v>
      </c>
    </row>
    <row r="571" spans="1:6" ht="15">
      <c r="A571" s="57">
        <v>62</v>
      </c>
      <c r="B571" s="49" t="s">
        <v>761</v>
      </c>
      <c r="C571" s="98">
        <v>3339853000</v>
      </c>
      <c r="D571" s="98">
        <v>1429582510</v>
      </c>
      <c r="E571" s="98">
        <v>0</v>
      </c>
      <c r="F571" s="98">
        <v>1910270490</v>
      </c>
    </row>
    <row r="572" spans="1:6" ht="15">
      <c r="A572" s="57">
        <v>63</v>
      </c>
      <c r="B572" s="49" t="s">
        <v>762</v>
      </c>
      <c r="C572" s="98">
        <v>2949780000</v>
      </c>
      <c r="D572" s="98">
        <v>1261338410</v>
      </c>
      <c r="E572" s="98">
        <v>0</v>
      </c>
      <c r="F572" s="98">
        <v>1688441590</v>
      </c>
    </row>
    <row r="573" spans="1:6" ht="15">
      <c r="A573" s="57">
        <v>64</v>
      </c>
      <c r="B573" s="49" t="s">
        <v>763</v>
      </c>
      <c r="C573" s="98">
        <v>2767807000</v>
      </c>
      <c r="D573" s="98">
        <v>1148734116</v>
      </c>
      <c r="E573" s="98">
        <v>0</v>
      </c>
      <c r="F573" s="98">
        <v>1619072884</v>
      </c>
    </row>
    <row r="574" spans="1:6" ht="15">
      <c r="A574" s="57">
        <v>65</v>
      </c>
      <c r="B574" s="49" t="s">
        <v>764</v>
      </c>
      <c r="C574" s="98">
        <v>13755937000</v>
      </c>
      <c r="D574" s="98">
        <v>6317097239</v>
      </c>
      <c r="E574" s="98">
        <v>0</v>
      </c>
      <c r="F574" s="98">
        <v>7438839761</v>
      </c>
    </row>
    <row r="575" spans="1:6" ht="15">
      <c r="A575" s="57">
        <v>66</v>
      </c>
      <c r="B575" s="49" t="s">
        <v>765</v>
      </c>
      <c r="C575" s="98">
        <v>5993991000</v>
      </c>
      <c r="D575" s="98">
        <v>2671195280</v>
      </c>
      <c r="E575" s="98">
        <v>0</v>
      </c>
      <c r="F575" s="98">
        <v>3322795720</v>
      </c>
    </row>
    <row r="576" spans="1:6" ht="15">
      <c r="A576" s="57">
        <v>67</v>
      </c>
      <c r="B576" s="49" t="s">
        <v>766</v>
      </c>
      <c r="C576" s="98">
        <v>5389638000</v>
      </c>
      <c r="D576" s="98">
        <v>2291296493</v>
      </c>
      <c r="E576" s="98">
        <v>0</v>
      </c>
      <c r="F576" s="98">
        <v>3098341507</v>
      </c>
    </row>
    <row r="577" spans="1:6" ht="15">
      <c r="A577" s="57">
        <v>68</v>
      </c>
      <c r="B577" s="49" t="s">
        <v>767</v>
      </c>
      <c r="C577" s="98">
        <v>4459201000</v>
      </c>
      <c r="D577" s="98">
        <v>2053274147</v>
      </c>
      <c r="E577" s="98">
        <v>0</v>
      </c>
      <c r="F577" s="98">
        <v>2405926853</v>
      </c>
    </row>
    <row r="578" spans="1:6" ht="15">
      <c r="A578" s="57">
        <v>69</v>
      </c>
      <c r="B578" s="49" t="s">
        <v>768</v>
      </c>
      <c r="C578" s="98">
        <v>5966079000</v>
      </c>
      <c r="D578" s="98">
        <v>2678806326</v>
      </c>
      <c r="E578" s="98">
        <v>0</v>
      </c>
      <c r="F578" s="98">
        <v>3287272674</v>
      </c>
    </row>
    <row r="579" spans="1:6" ht="15">
      <c r="A579" s="57">
        <v>70</v>
      </c>
      <c r="B579" s="49" t="s">
        <v>769</v>
      </c>
      <c r="C579" s="98">
        <v>6699474000</v>
      </c>
      <c r="D579" s="98">
        <v>2723993188</v>
      </c>
      <c r="E579" s="98">
        <v>0</v>
      </c>
      <c r="F579" s="98">
        <v>3975480812</v>
      </c>
    </row>
    <row r="580" spans="1:6" ht="15">
      <c r="A580" s="57">
        <v>71</v>
      </c>
      <c r="B580" s="49" t="s">
        <v>493</v>
      </c>
      <c r="C580" s="98">
        <v>839000000</v>
      </c>
      <c r="D580" s="98">
        <v>319885939</v>
      </c>
      <c r="E580" s="98">
        <v>0</v>
      </c>
      <c r="F580" s="98">
        <v>519114061</v>
      </c>
    </row>
    <row r="581" spans="1:6" ht="15">
      <c r="A581" s="57">
        <v>72</v>
      </c>
      <c r="B581" s="49" t="s">
        <v>494</v>
      </c>
      <c r="C581" s="98">
        <v>51616600000</v>
      </c>
      <c r="D581" s="98">
        <v>29222836133</v>
      </c>
      <c r="E581" s="98">
        <v>500000000</v>
      </c>
      <c r="F581" s="98">
        <v>21893763867</v>
      </c>
    </row>
    <row r="582" spans="1:6" ht="15">
      <c r="A582" s="57">
        <v>73</v>
      </c>
      <c r="B582" s="49" t="s">
        <v>420</v>
      </c>
      <c r="C582" s="98">
        <v>1804000000</v>
      </c>
      <c r="D582" s="98">
        <v>610254586</v>
      </c>
      <c r="E582" s="98">
        <v>0</v>
      </c>
      <c r="F582" s="98">
        <v>1193745414</v>
      </c>
    </row>
    <row r="583" spans="1:6" ht="15">
      <c r="A583" s="57">
        <v>74</v>
      </c>
      <c r="B583" s="49" t="s">
        <v>770</v>
      </c>
      <c r="C583" s="98">
        <v>1254000000</v>
      </c>
      <c r="D583" s="98">
        <v>453872014</v>
      </c>
      <c r="E583" s="98">
        <v>0</v>
      </c>
      <c r="F583" s="98">
        <v>800127986</v>
      </c>
    </row>
    <row r="584" spans="1:6" ht="15">
      <c r="A584" s="57">
        <v>75</v>
      </c>
      <c r="B584" s="49" t="s">
        <v>422</v>
      </c>
      <c r="C584" s="98">
        <v>1689000000</v>
      </c>
      <c r="D584" s="98">
        <v>516699677</v>
      </c>
      <c r="E584" s="98">
        <v>0</v>
      </c>
      <c r="F584" s="98">
        <v>1172300323</v>
      </c>
    </row>
    <row r="585" spans="1:6" ht="15">
      <c r="A585" s="57">
        <v>76</v>
      </c>
      <c r="B585" s="49" t="s">
        <v>423</v>
      </c>
      <c r="C585" s="98">
        <v>1149000000</v>
      </c>
      <c r="D585" s="98">
        <v>463339227</v>
      </c>
      <c r="E585" s="98">
        <v>0</v>
      </c>
      <c r="F585" s="98">
        <v>685660773</v>
      </c>
    </row>
    <row r="586" spans="1:6" ht="15">
      <c r="A586" s="57">
        <v>77</v>
      </c>
      <c r="B586" s="49" t="s">
        <v>424</v>
      </c>
      <c r="C586" s="98">
        <v>1659000000</v>
      </c>
      <c r="D586" s="98">
        <v>832160743</v>
      </c>
      <c r="E586" s="98">
        <v>0</v>
      </c>
      <c r="F586" s="98">
        <v>826839257</v>
      </c>
    </row>
    <row r="587" spans="1:6" ht="15">
      <c r="A587" s="57">
        <v>78</v>
      </c>
      <c r="B587" s="49" t="s">
        <v>771</v>
      </c>
      <c r="C587" s="98">
        <v>8280000000</v>
      </c>
      <c r="D587" s="98">
        <v>4639000000</v>
      </c>
      <c r="E587" s="98">
        <v>0</v>
      </c>
      <c r="F587" s="98">
        <v>3641000000</v>
      </c>
    </row>
    <row r="588" spans="1:6" ht="15">
      <c r="A588" s="57">
        <v>79</v>
      </c>
      <c r="B588" s="49" t="s">
        <v>316</v>
      </c>
      <c r="C588" s="98">
        <v>1504520000</v>
      </c>
      <c r="D588" s="98">
        <v>871903346</v>
      </c>
      <c r="E588" s="98">
        <v>0</v>
      </c>
      <c r="F588" s="98">
        <v>632616654</v>
      </c>
    </row>
    <row r="589" spans="1:6" ht="15">
      <c r="A589" s="57">
        <v>80</v>
      </c>
      <c r="B589" s="49" t="s">
        <v>772</v>
      </c>
      <c r="C589" s="98">
        <v>1041500000</v>
      </c>
      <c r="D589" s="98">
        <v>486659496</v>
      </c>
      <c r="E589" s="98">
        <v>0</v>
      </c>
      <c r="F589" s="98">
        <v>554840504</v>
      </c>
    </row>
    <row r="590" spans="1:6" ht="15">
      <c r="A590" s="57">
        <v>81</v>
      </c>
      <c r="B590" s="49" t="s">
        <v>773</v>
      </c>
      <c r="C590" s="98">
        <v>908200000</v>
      </c>
      <c r="D590" s="98">
        <v>323737037</v>
      </c>
      <c r="E590" s="98">
        <v>0</v>
      </c>
      <c r="F590" s="98">
        <v>584462963</v>
      </c>
    </row>
    <row r="591" spans="1:6" ht="15">
      <c r="A591" s="57">
        <v>82</v>
      </c>
      <c r="B591" s="49" t="s">
        <v>428</v>
      </c>
      <c r="C591" s="98">
        <v>962800000</v>
      </c>
      <c r="D591" s="98">
        <v>334094092</v>
      </c>
      <c r="E591" s="98">
        <v>0</v>
      </c>
      <c r="F591" s="98">
        <v>628705908</v>
      </c>
    </row>
    <row r="592" spans="1:6" ht="15">
      <c r="A592" s="57">
        <v>83</v>
      </c>
      <c r="B592" s="49" t="s">
        <v>324</v>
      </c>
      <c r="C592" s="98">
        <v>628000000</v>
      </c>
      <c r="D592" s="98">
        <v>363843800</v>
      </c>
      <c r="E592" s="98">
        <v>0</v>
      </c>
      <c r="F592" s="98">
        <v>264156200</v>
      </c>
    </row>
    <row r="593" spans="1:6" ht="15">
      <c r="A593" s="57">
        <v>84</v>
      </c>
      <c r="B593" s="49" t="s">
        <v>330</v>
      </c>
      <c r="C593" s="98">
        <v>471000000</v>
      </c>
      <c r="D593" s="98">
        <v>174356354</v>
      </c>
      <c r="E593" s="98">
        <v>0</v>
      </c>
      <c r="F593" s="98">
        <v>296643646</v>
      </c>
    </row>
    <row r="594" spans="1:6" ht="15">
      <c r="A594" s="57">
        <v>85</v>
      </c>
      <c r="B594" s="49" t="s">
        <v>774</v>
      </c>
      <c r="C594" s="98">
        <v>1478000000</v>
      </c>
      <c r="D594" s="98">
        <v>499217680</v>
      </c>
      <c r="E594" s="98">
        <v>0</v>
      </c>
      <c r="F594" s="98">
        <v>978782320</v>
      </c>
    </row>
    <row r="595" spans="1:6" ht="15">
      <c r="A595" s="57">
        <v>86</v>
      </c>
      <c r="B595" s="49" t="s">
        <v>775</v>
      </c>
      <c r="C595" s="98">
        <v>33217407600</v>
      </c>
      <c r="D595" s="98">
        <v>12283001600</v>
      </c>
      <c r="E595" s="98">
        <v>0</v>
      </c>
      <c r="F595" s="98">
        <v>20934406000</v>
      </c>
    </row>
    <row r="596" spans="1:6" ht="15">
      <c r="A596" s="57">
        <v>87</v>
      </c>
      <c r="B596" s="49" t="s">
        <v>429</v>
      </c>
      <c r="C596" s="98">
        <v>310000000</v>
      </c>
      <c r="D596" s="98">
        <v>87149753</v>
      </c>
      <c r="E596" s="98">
        <v>0</v>
      </c>
      <c r="F596" s="98">
        <v>222850247</v>
      </c>
    </row>
    <row r="597" spans="1:6" ht="15">
      <c r="A597" s="57">
        <v>88</v>
      </c>
      <c r="B597" s="49" t="s">
        <v>776</v>
      </c>
      <c r="C597" s="98">
        <v>2127000000</v>
      </c>
      <c r="D597" s="98">
        <v>1508500000</v>
      </c>
      <c r="E597" s="98">
        <v>0</v>
      </c>
      <c r="F597" s="98">
        <v>618500000</v>
      </c>
    </row>
    <row r="598" spans="1:6" ht="15">
      <c r="A598" s="57">
        <v>89</v>
      </c>
      <c r="B598" s="49" t="s">
        <v>777</v>
      </c>
      <c r="C598" s="98">
        <v>4392486000</v>
      </c>
      <c r="D598" s="98">
        <v>3388486000</v>
      </c>
      <c r="E598" s="98">
        <v>0</v>
      </c>
      <c r="F598" s="98">
        <v>1004000000</v>
      </c>
    </row>
    <row r="599" spans="1:6" ht="15">
      <c r="A599" s="57">
        <v>90</v>
      </c>
      <c r="B599" s="49" t="s">
        <v>778</v>
      </c>
      <c r="C599" s="98">
        <v>31540000000</v>
      </c>
      <c r="D599" s="98">
        <v>14473000000</v>
      </c>
      <c r="E599" s="98">
        <v>0</v>
      </c>
      <c r="F599" s="98">
        <v>17067000000</v>
      </c>
    </row>
    <row r="600" spans="1:6" ht="15">
      <c r="A600" s="57">
        <v>91</v>
      </c>
      <c r="B600" s="49" t="s">
        <v>779</v>
      </c>
      <c r="C600" s="98">
        <v>2837000000</v>
      </c>
      <c r="D600" s="98">
        <v>0</v>
      </c>
      <c r="E600" s="98">
        <v>0</v>
      </c>
      <c r="F600" s="98">
        <v>2837000000</v>
      </c>
    </row>
    <row r="601" spans="1:6" ht="15">
      <c r="A601" s="57">
        <v>92</v>
      </c>
      <c r="B601" s="49" t="s">
        <v>556</v>
      </c>
      <c r="C601" s="98">
        <v>1939000000</v>
      </c>
      <c r="D601" s="98">
        <v>625381759</v>
      </c>
      <c r="E601" s="98">
        <v>0</v>
      </c>
      <c r="F601" s="98">
        <v>1313618241</v>
      </c>
    </row>
    <row r="602" spans="1:6" ht="15">
      <c r="A602" s="57">
        <v>93</v>
      </c>
      <c r="B602" s="49" t="s">
        <v>780</v>
      </c>
      <c r="C602" s="98">
        <v>2800400000</v>
      </c>
      <c r="D602" s="98">
        <v>1047391830</v>
      </c>
      <c r="E602" s="98">
        <v>0</v>
      </c>
      <c r="F602" s="98">
        <v>1753008170</v>
      </c>
    </row>
    <row r="603" spans="1:6" ht="15">
      <c r="A603" s="57">
        <v>94</v>
      </c>
      <c r="B603" s="49" t="s">
        <v>553</v>
      </c>
      <c r="C603" s="98">
        <v>2618000000</v>
      </c>
      <c r="D603" s="98">
        <v>1727044765</v>
      </c>
      <c r="E603" s="98">
        <v>28000000</v>
      </c>
      <c r="F603" s="98">
        <v>862955235</v>
      </c>
    </row>
    <row r="604" spans="1:6" ht="15">
      <c r="A604" s="57">
        <v>95</v>
      </c>
      <c r="B604" s="49" t="s">
        <v>781</v>
      </c>
      <c r="C604" s="98">
        <v>2745000000</v>
      </c>
      <c r="D604" s="98">
        <v>1011386838</v>
      </c>
      <c r="E604" s="98">
        <v>0</v>
      </c>
      <c r="F604" s="98">
        <v>1733613162</v>
      </c>
    </row>
    <row r="605" spans="1:6" ht="15">
      <c r="A605" s="57">
        <v>96</v>
      </c>
      <c r="B605" s="49" t="s">
        <v>782</v>
      </c>
      <c r="C605" s="98">
        <v>150000000</v>
      </c>
      <c r="D605" s="98">
        <v>75000000</v>
      </c>
      <c r="E605" s="98">
        <v>0</v>
      </c>
      <c r="F605" s="98">
        <v>75000000</v>
      </c>
    </row>
    <row r="606" spans="1:6" ht="15">
      <c r="A606" s="57">
        <v>97</v>
      </c>
      <c r="B606" s="49" t="s">
        <v>2512</v>
      </c>
      <c r="C606" s="98">
        <v>200000000</v>
      </c>
      <c r="D606" s="98">
        <v>200000000</v>
      </c>
      <c r="E606" s="98">
        <v>0</v>
      </c>
      <c r="F606" s="98">
        <v>0</v>
      </c>
    </row>
    <row r="607" spans="1:6" ht="15">
      <c r="A607" s="57">
        <v>98</v>
      </c>
      <c r="B607" s="49" t="s">
        <v>1529</v>
      </c>
      <c r="C607" s="98">
        <v>150000000</v>
      </c>
      <c r="D607" s="98">
        <v>75000000</v>
      </c>
      <c r="E607" s="98">
        <v>0</v>
      </c>
      <c r="F607" s="98">
        <v>75000000</v>
      </c>
    </row>
    <row r="608" spans="1:6" ht="15">
      <c r="A608" s="57">
        <v>99</v>
      </c>
      <c r="B608" s="49" t="s">
        <v>783</v>
      </c>
      <c r="C608" s="98">
        <v>150000000</v>
      </c>
      <c r="D608" s="98">
        <v>75000000</v>
      </c>
      <c r="E608" s="98">
        <v>0</v>
      </c>
      <c r="F608" s="98">
        <v>75000000</v>
      </c>
    </row>
    <row r="609" spans="1:6" ht="15">
      <c r="A609" s="57">
        <v>100</v>
      </c>
      <c r="B609" s="98" t="s">
        <v>2521</v>
      </c>
      <c r="C609" s="98">
        <v>50000000</v>
      </c>
      <c r="D609" s="98">
        <v>50000000</v>
      </c>
      <c r="E609" s="98">
        <v>0</v>
      </c>
      <c r="F609" s="98">
        <v>0</v>
      </c>
    </row>
    <row r="610" spans="1:6" ht="15">
      <c r="A610" s="57">
        <v>101</v>
      </c>
      <c r="B610" s="98" t="s">
        <v>2522</v>
      </c>
      <c r="C610" s="98">
        <v>100000000</v>
      </c>
      <c r="D610" s="98">
        <v>100000000</v>
      </c>
      <c r="E610" s="98">
        <v>0</v>
      </c>
      <c r="F610" s="98">
        <v>0</v>
      </c>
    </row>
    <row r="611" spans="1:6" ht="15">
      <c r="A611" s="57">
        <v>102</v>
      </c>
      <c r="B611" s="49" t="s">
        <v>784</v>
      </c>
      <c r="C611" s="98">
        <v>1777000000</v>
      </c>
      <c r="D611" s="98">
        <v>593561976</v>
      </c>
      <c r="E611" s="98">
        <v>0</v>
      </c>
      <c r="F611" s="98">
        <v>1183438024</v>
      </c>
    </row>
    <row r="612" spans="1:6" ht="15">
      <c r="A612" s="57">
        <v>103</v>
      </c>
      <c r="B612" s="49" t="s">
        <v>785</v>
      </c>
      <c r="C612" s="98">
        <v>188118000000</v>
      </c>
      <c r="D612" s="98">
        <v>72888600000</v>
      </c>
      <c r="E612" s="98">
        <v>0</v>
      </c>
      <c r="F612" s="98">
        <v>115229400000</v>
      </c>
    </row>
    <row r="613" spans="1:6" ht="15">
      <c r="A613" s="55" t="s">
        <v>903</v>
      </c>
      <c r="B613" s="56" t="s">
        <v>14</v>
      </c>
      <c r="C613" s="104">
        <v>382517622600</v>
      </c>
      <c r="D613" s="104">
        <v>149836299810</v>
      </c>
      <c r="E613" s="104">
        <v>3310000000</v>
      </c>
      <c r="F613" s="104">
        <v>229371322790</v>
      </c>
    </row>
    <row r="614" spans="1:6" ht="15">
      <c r="A614" s="57">
        <v>1</v>
      </c>
      <c r="B614" s="49" t="s">
        <v>365</v>
      </c>
      <c r="C614" s="98">
        <v>8963146000</v>
      </c>
      <c r="D614" s="98">
        <v>3630190900</v>
      </c>
      <c r="E614" s="98">
        <v>0</v>
      </c>
      <c r="F614" s="98">
        <v>5332955100</v>
      </c>
    </row>
    <row r="615" spans="1:6" ht="15">
      <c r="A615" s="57">
        <v>2</v>
      </c>
      <c r="B615" s="49" t="s">
        <v>1530</v>
      </c>
      <c r="C615" s="98">
        <v>1382146000</v>
      </c>
      <c r="D615" s="98">
        <v>339850000</v>
      </c>
      <c r="E615" s="98">
        <v>0</v>
      </c>
      <c r="F615" s="98">
        <v>1042296000</v>
      </c>
    </row>
    <row r="616" spans="1:6" ht="15">
      <c r="A616" s="57">
        <v>3</v>
      </c>
      <c r="B616" s="49" t="s">
        <v>367</v>
      </c>
      <c r="C616" s="98">
        <v>548146000</v>
      </c>
      <c r="D616" s="98">
        <v>263881100</v>
      </c>
      <c r="E616" s="98">
        <v>0</v>
      </c>
      <c r="F616" s="98">
        <v>284264900</v>
      </c>
    </row>
    <row r="617" spans="1:6" ht="15">
      <c r="A617" s="57">
        <v>4</v>
      </c>
      <c r="B617" s="49" t="s">
        <v>442</v>
      </c>
      <c r="C617" s="98">
        <v>1587991000</v>
      </c>
      <c r="D617" s="98">
        <v>678087585</v>
      </c>
      <c r="E617" s="98">
        <v>0</v>
      </c>
      <c r="F617" s="98">
        <v>909903415</v>
      </c>
    </row>
    <row r="618" spans="1:6" ht="15">
      <c r="A618" s="57">
        <v>5</v>
      </c>
      <c r="B618" s="49" t="s">
        <v>786</v>
      </c>
      <c r="C618" s="98">
        <v>54346346000</v>
      </c>
      <c r="D618" s="98">
        <v>15565697446</v>
      </c>
      <c r="E618" s="98">
        <v>3010000000</v>
      </c>
      <c r="F618" s="98">
        <v>35770648554</v>
      </c>
    </row>
    <row r="619" spans="1:6" ht="15">
      <c r="A619" s="57">
        <v>6</v>
      </c>
      <c r="B619" s="49" t="s">
        <v>787</v>
      </c>
      <c r="C619" s="98">
        <v>3152095600</v>
      </c>
      <c r="D619" s="98">
        <v>1061912200</v>
      </c>
      <c r="E619" s="98">
        <v>0</v>
      </c>
      <c r="F619" s="98">
        <v>2090183400</v>
      </c>
    </row>
    <row r="620" spans="1:6" ht="15">
      <c r="A620" s="57">
        <v>7</v>
      </c>
      <c r="B620" s="49" t="s">
        <v>1531</v>
      </c>
      <c r="C620" s="98">
        <v>823146000</v>
      </c>
      <c r="D620" s="98">
        <v>353403200</v>
      </c>
      <c r="E620" s="98">
        <v>0</v>
      </c>
      <c r="F620" s="98">
        <v>469742800</v>
      </c>
    </row>
    <row r="621" spans="1:6" ht="15">
      <c r="A621" s="57">
        <v>8</v>
      </c>
      <c r="B621" s="49" t="s">
        <v>443</v>
      </c>
      <c r="C621" s="98">
        <v>22260000000</v>
      </c>
      <c r="D621" s="98">
        <v>4613008000</v>
      </c>
      <c r="E621" s="98">
        <v>0</v>
      </c>
      <c r="F621" s="98">
        <v>17646992000</v>
      </c>
    </row>
    <row r="622" spans="1:6" ht="15">
      <c r="A622" s="57">
        <v>9</v>
      </c>
      <c r="B622" s="49" t="s">
        <v>788</v>
      </c>
      <c r="C622" s="98">
        <v>2125343000</v>
      </c>
      <c r="D622" s="98">
        <v>994829866</v>
      </c>
      <c r="E622" s="98">
        <v>0</v>
      </c>
      <c r="F622" s="98">
        <v>1130513134</v>
      </c>
    </row>
    <row r="623" spans="1:6" ht="15">
      <c r="A623" s="57">
        <v>10</v>
      </c>
      <c r="B623" s="49" t="s">
        <v>789</v>
      </c>
      <c r="C623" s="98">
        <v>1833969000</v>
      </c>
      <c r="D623" s="98">
        <v>835281000</v>
      </c>
      <c r="E623" s="98">
        <v>0</v>
      </c>
      <c r="F623" s="98">
        <v>998688000</v>
      </c>
    </row>
    <row r="624" spans="1:6" ht="15">
      <c r="A624" s="57">
        <v>11</v>
      </c>
      <c r="B624" s="49" t="s">
        <v>790</v>
      </c>
      <c r="C624" s="98">
        <v>3220706000</v>
      </c>
      <c r="D624" s="98">
        <v>1419839199</v>
      </c>
      <c r="E624" s="98">
        <v>0</v>
      </c>
      <c r="F624" s="98">
        <v>1800866801</v>
      </c>
    </row>
    <row r="625" spans="1:6" ht="15">
      <c r="A625" s="57">
        <v>12</v>
      </c>
      <c r="B625" s="49" t="s">
        <v>791</v>
      </c>
      <c r="C625" s="98">
        <v>2532848000</v>
      </c>
      <c r="D625" s="98">
        <v>1097930725</v>
      </c>
      <c r="E625" s="98">
        <v>0</v>
      </c>
      <c r="F625" s="98">
        <v>1434917275</v>
      </c>
    </row>
    <row r="626" spans="1:6" ht="15">
      <c r="A626" s="57">
        <v>13</v>
      </c>
      <c r="B626" s="49" t="s">
        <v>792</v>
      </c>
      <c r="C626" s="98">
        <v>2160017000</v>
      </c>
      <c r="D626" s="98">
        <v>1346933000</v>
      </c>
      <c r="E626" s="98">
        <v>0</v>
      </c>
      <c r="F626" s="98">
        <v>813084000</v>
      </c>
    </row>
    <row r="627" spans="1:6" ht="15">
      <c r="A627" s="57">
        <v>14</v>
      </c>
      <c r="B627" s="49" t="s">
        <v>793</v>
      </c>
      <c r="C627" s="98">
        <v>2176886000</v>
      </c>
      <c r="D627" s="98">
        <v>1173172599</v>
      </c>
      <c r="E627" s="98">
        <v>0</v>
      </c>
      <c r="F627" s="98">
        <v>1003713401</v>
      </c>
    </row>
    <row r="628" spans="1:6" ht="15">
      <c r="A628" s="57">
        <v>15</v>
      </c>
      <c r="B628" s="49" t="s">
        <v>794</v>
      </c>
      <c r="C628" s="98">
        <v>2203757000</v>
      </c>
      <c r="D628" s="98">
        <v>1143762866</v>
      </c>
      <c r="E628" s="98">
        <v>0</v>
      </c>
      <c r="F628" s="98">
        <v>1059994134</v>
      </c>
    </row>
    <row r="629" spans="1:6" ht="15">
      <c r="A629" s="57">
        <v>16</v>
      </c>
      <c r="B629" s="49" t="s">
        <v>795</v>
      </c>
      <c r="C629" s="98">
        <v>2585370000</v>
      </c>
      <c r="D629" s="98">
        <v>1029587916</v>
      </c>
      <c r="E629" s="98">
        <v>0</v>
      </c>
      <c r="F629" s="98">
        <v>1555782084</v>
      </c>
    </row>
    <row r="630" spans="1:6" ht="15">
      <c r="A630" s="57">
        <v>17</v>
      </c>
      <c r="B630" s="49" t="s">
        <v>796</v>
      </c>
      <c r="C630" s="98">
        <v>3283354000</v>
      </c>
      <c r="D630" s="98">
        <v>1669228162</v>
      </c>
      <c r="E630" s="98">
        <v>0</v>
      </c>
      <c r="F630" s="98">
        <v>1614125838</v>
      </c>
    </row>
    <row r="631" spans="1:6" ht="15">
      <c r="A631" s="57">
        <v>18</v>
      </c>
      <c r="B631" s="49" t="s">
        <v>797</v>
      </c>
      <c r="C631" s="98">
        <v>2224507000</v>
      </c>
      <c r="D631" s="98">
        <v>1278171600</v>
      </c>
      <c r="E631" s="98">
        <v>0</v>
      </c>
      <c r="F631" s="98">
        <v>946335400</v>
      </c>
    </row>
    <row r="632" spans="1:6" ht="15">
      <c r="A632" s="57">
        <v>19</v>
      </c>
      <c r="B632" s="49" t="s">
        <v>798</v>
      </c>
      <c r="C632" s="98">
        <v>2178030000</v>
      </c>
      <c r="D632" s="98">
        <v>826264000</v>
      </c>
      <c r="E632" s="98">
        <v>0</v>
      </c>
      <c r="F632" s="98">
        <v>1351766000</v>
      </c>
    </row>
    <row r="633" spans="1:6" ht="15">
      <c r="A633" s="57">
        <v>20</v>
      </c>
      <c r="B633" s="49" t="s">
        <v>799</v>
      </c>
      <c r="C633" s="98">
        <v>2379127000</v>
      </c>
      <c r="D633" s="98">
        <v>1152320000</v>
      </c>
      <c r="E633" s="98">
        <v>0</v>
      </c>
      <c r="F633" s="98">
        <v>1226807000</v>
      </c>
    </row>
    <row r="634" spans="1:6" ht="15">
      <c r="A634" s="57">
        <v>21</v>
      </c>
      <c r="B634" s="49" t="s">
        <v>800</v>
      </c>
      <c r="C634" s="98">
        <v>2061519000</v>
      </c>
      <c r="D634" s="98">
        <v>1055392815</v>
      </c>
      <c r="E634" s="98">
        <v>0</v>
      </c>
      <c r="F634" s="98">
        <v>1006126185</v>
      </c>
    </row>
    <row r="635" spans="1:6" ht="15">
      <c r="A635" s="57">
        <v>22</v>
      </c>
      <c r="B635" s="49" t="s">
        <v>801</v>
      </c>
      <c r="C635" s="98">
        <v>3445397000</v>
      </c>
      <c r="D635" s="98">
        <v>1491008200</v>
      </c>
      <c r="E635" s="98">
        <v>0</v>
      </c>
      <c r="F635" s="98">
        <v>1954388800</v>
      </c>
    </row>
    <row r="636" spans="1:6" ht="15">
      <c r="A636" s="57">
        <v>23</v>
      </c>
      <c r="B636" s="49" t="s">
        <v>802</v>
      </c>
      <c r="C636" s="98">
        <v>2987093000</v>
      </c>
      <c r="D636" s="98">
        <v>1281454734</v>
      </c>
      <c r="E636" s="98">
        <v>0</v>
      </c>
      <c r="F636" s="98">
        <v>1705638266</v>
      </c>
    </row>
    <row r="637" spans="1:6" ht="15">
      <c r="A637" s="57">
        <v>24</v>
      </c>
      <c r="B637" s="49" t="s">
        <v>803</v>
      </c>
      <c r="C637" s="98">
        <v>1995639000</v>
      </c>
      <c r="D637" s="98">
        <v>975808233</v>
      </c>
      <c r="E637" s="98">
        <v>0</v>
      </c>
      <c r="F637" s="98">
        <v>1019830767</v>
      </c>
    </row>
    <row r="638" spans="1:6" ht="15">
      <c r="A638" s="57">
        <v>25</v>
      </c>
      <c r="B638" s="49" t="s">
        <v>804</v>
      </c>
      <c r="C638" s="98">
        <v>1926382000</v>
      </c>
      <c r="D638" s="98">
        <v>866572726</v>
      </c>
      <c r="E638" s="98">
        <v>0</v>
      </c>
      <c r="F638" s="98">
        <v>1059809274</v>
      </c>
    </row>
    <row r="639" spans="1:6" ht="15">
      <c r="A639" s="57">
        <v>26</v>
      </c>
      <c r="B639" s="49" t="s">
        <v>805</v>
      </c>
      <c r="C639" s="98">
        <v>2141292000</v>
      </c>
      <c r="D639" s="98">
        <v>1034320000</v>
      </c>
      <c r="E639" s="98">
        <v>0</v>
      </c>
      <c r="F639" s="98">
        <v>1106972000</v>
      </c>
    </row>
    <row r="640" spans="1:6" ht="15">
      <c r="A640" s="57">
        <v>27</v>
      </c>
      <c r="B640" s="49" t="s">
        <v>806</v>
      </c>
      <c r="C640" s="98">
        <v>2106697000</v>
      </c>
      <c r="D640" s="98">
        <v>1061235726</v>
      </c>
      <c r="E640" s="98">
        <v>0</v>
      </c>
      <c r="F640" s="98">
        <v>1045461274</v>
      </c>
    </row>
    <row r="641" spans="1:6" ht="15">
      <c r="A641" s="57">
        <v>28</v>
      </c>
      <c r="B641" s="49" t="s">
        <v>807</v>
      </c>
      <c r="C641" s="98">
        <v>1960944000</v>
      </c>
      <c r="D641" s="98">
        <v>937779100</v>
      </c>
      <c r="E641" s="98">
        <v>0</v>
      </c>
      <c r="F641" s="98">
        <v>1023164900</v>
      </c>
    </row>
    <row r="642" spans="1:6" s="17" customFormat="1" ht="15">
      <c r="A642" s="57">
        <v>29</v>
      </c>
      <c r="B642" s="49" t="s">
        <v>808</v>
      </c>
      <c r="C642" s="98">
        <v>3600123000</v>
      </c>
      <c r="D642" s="98">
        <v>1609210781</v>
      </c>
      <c r="E642" s="98">
        <v>0</v>
      </c>
      <c r="F642" s="98">
        <v>1990912219</v>
      </c>
    </row>
    <row r="643" spans="1:6" ht="15">
      <c r="A643" s="57">
        <v>30</v>
      </c>
      <c r="B643" s="49" t="s">
        <v>809</v>
      </c>
      <c r="C643" s="98">
        <v>4870569000</v>
      </c>
      <c r="D643" s="98">
        <v>1922537600</v>
      </c>
      <c r="E643" s="98">
        <v>0</v>
      </c>
      <c r="F643" s="98">
        <v>2948031400</v>
      </c>
    </row>
    <row r="644" spans="1:6" ht="15">
      <c r="A644" s="57">
        <v>31</v>
      </c>
      <c r="B644" s="49" t="s">
        <v>810</v>
      </c>
      <c r="C644" s="98">
        <v>4612763000</v>
      </c>
      <c r="D644" s="98">
        <v>1575145900</v>
      </c>
      <c r="E644" s="98">
        <v>0</v>
      </c>
      <c r="F644" s="98">
        <v>3037617100</v>
      </c>
    </row>
    <row r="645" spans="1:6" ht="15">
      <c r="A645" s="57">
        <v>32</v>
      </c>
      <c r="B645" s="49" t="s">
        <v>811</v>
      </c>
      <c r="C645" s="98">
        <v>3336559000</v>
      </c>
      <c r="D645" s="98">
        <v>1391974800</v>
      </c>
      <c r="E645" s="98">
        <v>0</v>
      </c>
      <c r="F645" s="98">
        <v>1944584200</v>
      </c>
    </row>
    <row r="646" spans="1:6" ht="15">
      <c r="A646" s="57">
        <v>33</v>
      </c>
      <c r="B646" s="49" t="s">
        <v>812</v>
      </c>
      <c r="C646" s="98">
        <v>4028108000</v>
      </c>
      <c r="D646" s="98">
        <v>1629306200</v>
      </c>
      <c r="E646" s="98">
        <v>0</v>
      </c>
      <c r="F646" s="98">
        <v>2398801800</v>
      </c>
    </row>
    <row r="647" spans="1:6" ht="15">
      <c r="A647" s="57">
        <v>34</v>
      </c>
      <c r="B647" s="49" t="s">
        <v>813</v>
      </c>
      <c r="C647" s="98">
        <v>4381643000</v>
      </c>
      <c r="D647" s="98">
        <v>1466832000</v>
      </c>
      <c r="E647" s="98">
        <v>0</v>
      </c>
      <c r="F647" s="98">
        <v>2914811000</v>
      </c>
    </row>
    <row r="648" spans="1:6" ht="15">
      <c r="A648" s="57">
        <v>35</v>
      </c>
      <c r="B648" s="49" t="s">
        <v>814</v>
      </c>
      <c r="C648" s="98">
        <v>7075963000</v>
      </c>
      <c r="D648" s="98">
        <v>2704354195</v>
      </c>
      <c r="E648" s="98">
        <v>0</v>
      </c>
      <c r="F648" s="98">
        <v>4371608805</v>
      </c>
    </row>
    <row r="649" spans="1:6" ht="15">
      <c r="A649" s="57">
        <v>36</v>
      </c>
      <c r="B649" s="49" t="s">
        <v>815</v>
      </c>
      <c r="C649" s="98">
        <v>5465207000</v>
      </c>
      <c r="D649" s="98">
        <v>2183201400</v>
      </c>
      <c r="E649" s="98">
        <v>0</v>
      </c>
      <c r="F649" s="98">
        <v>3282005600</v>
      </c>
    </row>
    <row r="650" spans="1:6" ht="15">
      <c r="A650" s="57">
        <v>37</v>
      </c>
      <c r="B650" s="49" t="s">
        <v>816</v>
      </c>
      <c r="C650" s="98">
        <v>4110138000</v>
      </c>
      <c r="D650" s="98">
        <v>1671089900</v>
      </c>
      <c r="E650" s="98">
        <v>0</v>
      </c>
      <c r="F650" s="98">
        <v>2439048100</v>
      </c>
    </row>
    <row r="651" spans="1:6" ht="15">
      <c r="A651" s="57">
        <v>38</v>
      </c>
      <c r="B651" s="49" t="s">
        <v>817</v>
      </c>
      <c r="C651" s="98">
        <v>5077285000</v>
      </c>
      <c r="D651" s="98">
        <v>2000366900</v>
      </c>
      <c r="E651" s="98">
        <v>0</v>
      </c>
      <c r="F651" s="98">
        <v>3076918100</v>
      </c>
    </row>
    <row r="652" spans="1:6" ht="15">
      <c r="A652" s="57">
        <v>39</v>
      </c>
      <c r="B652" s="49" t="s">
        <v>818</v>
      </c>
      <c r="C652" s="98">
        <v>2611794000</v>
      </c>
      <c r="D652" s="98">
        <v>1264605900</v>
      </c>
      <c r="E652" s="98">
        <v>0</v>
      </c>
      <c r="F652" s="98">
        <v>1347188100</v>
      </c>
    </row>
    <row r="653" spans="1:6" ht="15">
      <c r="A653" s="57">
        <v>40</v>
      </c>
      <c r="B653" s="49" t="s">
        <v>819</v>
      </c>
      <c r="C653" s="98">
        <v>5116407000</v>
      </c>
      <c r="D653" s="98">
        <v>2039297000</v>
      </c>
      <c r="E653" s="98">
        <v>0</v>
      </c>
      <c r="F653" s="98">
        <v>3077110000</v>
      </c>
    </row>
    <row r="654" spans="1:6" ht="15">
      <c r="A654" s="57">
        <v>41</v>
      </c>
      <c r="B654" s="49" t="s">
        <v>820</v>
      </c>
      <c r="C654" s="98">
        <v>3841640000</v>
      </c>
      <c r="D654" s="98">
        <v>1582550423</v>
      </c>
      <c r="E654" s="98">
        <v>0</v>
      </c>
      <c r="F654" s="98">
        <v>2259089577</v>
      </c>
    </row>
    <row r="655" spans="1:6" ht="15">
      <c r="A655" s="57">
        <v>42</v>
      </c>
      <c r="B655" s="49" t="s">
        <v>821</v>
      </c>
      <c r="C655" s="98">
        <v>2988328000</v>
      </c>
      <c r="D655" s="98">
        <v>1282937600</v>
      </c>
      <c r="E655" s="98">
        <v>0</v>
      </c>
      <c r="F655" s="98">
        <v>1705390400</v>
      </c>
    </row>
    <row r="656" spans="1:6" ht="15">
      <c r="A656" s="57">
        <v>43</v>
      </c>
      <c r="B656" s="49" t="s">
        <v>822</v>
      </c>
      <c r="C656" s="98">
        <v>2935254000</v>
      </c>
      <c r="D656" s="98">
        <v>1301102829</v>
      </c>
      <c r="E656" s="98">
        <v>0</v>
      </c>
      <c r="F656" s="98">
        <v>1634151171</v>
      </c>
    </row>
    <row r="657" spans="1:6" s="17" customFormat="1" ht="15">
      <c r="A657" s="57">
        <v>44</v>
      </c>
      <c r="B657" s="49" t="s">
        <v>823</v>
      </c>
      <c r="C657" s="98">
        <v>6485927000</v>
      </c>
      <c r="D657" s="98">
        <v>2429012800</v>
      </c>
      <c r="E657" s="98">
        <v>0</v>
      </c>
      <c r="F657" s="98">
        <v>4056914200</v>
      </c>
    </row>
    <row r="658" spans="1:6" ht="15">
      <c r="A658" s="57">
        <v>45</v>
      </c>
      <c r="B658" s="49" t="s">
        <v>824</v>
      </c>
      <c r="C658" s="98">
        <v>4595688000</v>
      </c>
      <c r="D658" s="98">
        <v>1863202000</v>
      </c>
      <c r="E658" s="98">
        <v>0</v>
      </c>
      <c r="F658" s="98">
        <v>2732486000</v>
      </c>
    </row>
    <row r="659" spans="1:6" ht="15">
      <c r="A659" s="57">
        <v>46</v>
      </c>
      <c r="B659" s="49" t="s">
        <v>825</v>
      </c>
      <c r="C659" s="98">
        <v>5696157000</v>
      </c>
      <c r="D659" s="98">
        <v>2297762500</v>
      </c>
      <c r="E659" s="98">
        <v>0</v>
      </c>
      <c r="F659" s="98">
        <v>3398394500</v>
      </c>
    </row>
    <row r="660" spans="1:6" ht="15">
      <c r="A660" s="57">
        <v>47</v>
      </c>
      <c r="B660" s="49" t="s">
        <v>826</v>
      </c>
      <c r="C660" s="98">
        <v>4384600000</v>
      </c>
      <c r="D660" s="98">
        <v>1803420800</v>
      </c>
      <c r="E660" s="98">
        <v>0</v>
      </c>
      <c r="F660" s="98">
        <v>2581179200</v>
      </c>
    </row>
    <row r="661" spans="1:6" ht="15">
      <c r="A661" s="57">
        <v>48</v>
      </c>
      <c r="B661" s="49" t="s">
        <v>827</v>
      </c>
      <c r="C661" s="98">
        <v>3223037000</v>
      </c>
      <c r="D661" s="98">
        <v>1201903500</v>
      </c>
      <c r="E661" s="98">
        <v>0</v>
      </c>
      <c r="F661" s="98">
        <v>2021133500</v>
      </c>
    </row>
    <row r="662" spans="1:6" ht="15">
      <c r="A662" s="57">
        <v>49</v>
      </c>
      <c r="B662" s="49" t="s">
        <v>828</v>
      </c>
      <c r="C662" s="98">
        <v>6155754000</v>
      </c>
      <c r="D662" s="98">
        <v>2559648200</v>
      </c>
      <c r="E662" s="98">
        <v>0</v>
      </c>
      <c r="F662" s="98">
        <v>3596105800</v>
      </c>
    </row>
    <row r="663" spans="1:6" ht="15">
      <c r="A663" s="57">
        <v>50</v>
      </c>
      <c r="B663" s="49" t="s">
        <v>829</v>
      </c>
      <c r="C663" s="98">
        <v>3107308000</v>
      </c>
      <c r="D663" s="98">
        <v>1426222600</v>
      </c>
      <c r="E663" s="98">
        <v>0</v>
      </c>
      <c r="F663" s="98">
        <v>1681085400</v>
      </c>
    </row>
    <row r="664" spans="1:6" ht="15">
      <c r="A664" s="57">
        <v>51</v>
      </c>
      <c r="B664" s="49" t="s">
        <v>830</v>
      </c>
      <c r="C664" s="98">
        <v>2619083000</v>
      </c>
      <c r="D664" s="98">
        <v>1131230100</v>
      </c>
      <c r="E664" s="98">
        <v>0</v>
      </c>
      <c r="F664" s="98">
        <v>1487852900</v>
      </c>
    </row>
    <row r="665" spans="1:6" ht="15">
      <c r="A665" s="57">
        <v>52</v>
      </c>
      <c r="B665" s="49" t="s">
        <v>1532</v>
      </c>
      <c r="C665" s="98">
        <v>4903039000</v>
      </c>
      <c r="D665" s="98">
        <v>1973600400</v>
      </c>
      <c r="E665" s="98">
        <v>0</v>
      </c>
      <c r="F665" s="98">
        <v>2929438600</v>
      </c>
    </row>
    <row r="666" spans="1:6" ht="15">
      <c r="A666" s="57">
        <v>53</v>
      </c>
      <c r="B666" s="49" t="s">
        <v>831</v>
      </c>
      <c r="C666" s="98">
        <v>4850672000</v>
      </c>
      <c r="D666" s="98">
        <v>2088466300</v>
      </c>
      <c r="E666" s="98">
        <v>0</v>
      </c>
      <c r="F666" s="98">
        <v>2762205700</v>
      </c>
    </row>
    <row r="667" spans="1:6" ht="15">
      <c r="A667" s="57">
        <v>54</v>
      </c>
      <c r="B667" s="49" t="s">
        <v>832</v>
      </c>
      <c r="C667" s="98">
        <v>6897272000</v>
      </c>
      <c r="D667" s="98">
        <v>3110754800</v>
      </c>
      <c r="E667" s="98">
        <v>0</v>
      </c>
      <c r="F667" s="98">
        <v>3786517200</v>
      </c>
    </row>
    <row r="668" spans="1:6" ht="15">
      <c r="A668" s="57">
        <v>55</v>
      </c>
      <c r="B668" s="49" t="s">
        <v>833</v>
      </c>
      <c r="C668" s="98">
        <v>2672299000</v>
      </c>
      <c r="D668" s="98">
        <v>1171574500</v>
      </c>
      <c r="E668" s="98">
        <v>0</v>
      </c>
      <c r="F668" s="98">
        <v>1500724500</v>
      </c>
    </row>
    <row r="669" spans="1:6" ht="15">
      <c r="A669" s="57">
        <v>56</v>
      </c>
      <c r="B669" s="49" t="s">
        <v>834</v>
      </c>
      <c r="C669" s="98">
        <v>5497941000</v>
      </c>
      <c r="D669" s="98">
        <v>2234857088</v>
      </c>
      <c r="E669" s="98">
        <v>0</v>
      </c>
      <c r="F669" s="98">
        <v>3263083912</v>
      </c>
    </row>
    <row r="670" spans="1:6" ht="15">
      <c r="A670" s="57">
        <v>57</v>
      </c>
      <c r="B670" s="49" t="s">
        <v>835</v>
      </c>
      <c r="C670" s="98">
        <v>6933182000</v>
      </c>
      <c r="D670" s="98">
        <v>2976469700</v>
      </c>
      <c r="E670" s="98">
        <v>0</v>
      </c>
      <c r="F670" s="98">
        <v>3956712300</v>
      </c>
    </row>
    <row r="671" spans="1:6" ht="15">
      <c r="A671" s="57">
        <v>58</v>
      </c>
      <c r="B671" s="49" t="s">
        <v>836</v>
      </c>
      <c r="C671" s="98">
        <v>6298789000</v>
      </c>
      <c r="D671" s="98">
        <v>2612649500</v>
      </c>
      <c r="E671" s="98">
        <v>0</v>
      </c>
      <c r="F671" s="98">
        <v>3686139500</v>
      </c>
    </row>
    <row r="672" spans="1:6" ht="15">
      <c r="A672" s="57">
        <v>59</v>
      </c>
      <c r="B672" s="49" t="s">
        <v>837</v>
      </c>
      <c r="C672" s="98">
        <v>6362503000</v>
      </c>
      <c r="D672" s="98">
        <v>2825644300</v>
      </c>
      <c r="E672" s="98">
        <v>0</v>
      </c>
      <c r="F672" s="98">
        <v>3536858700</v>
      </c>
    </row>
    <row r="673" spans="1:6" ht="15">
      <c r="A673" s="57">
        <v>60</v>
      </c>
      <c r="B673" s="49" t="s">
        <v>838</v>
      </c>
      <c r="C673" s="98">
        <v>10355462000</v>
      </c>
      <c r="D673" s="98">
        <v>4096840500</v>
      </c>
      <c r="E673" s="98">
        <v>0</v>
      </c>
      <c r="F673" s="98">
        <v>6258621500</v>
      </c>
    </row>
    <row r="674" spans="1:6" ht="15">
      <c r="A674" s="57">
        <v>61</v>
      </c>
      <c r="B674" s="49" t="s">
        <v>839</v>
      </c>
      <c r="C674" s="98">
        <v>3761414000</v>
      </c>
      <c r="D674" s="98">
        <v>1629605800</v>
      </c>
      <c r="E674" s="98">
        <v>0</v>
      </c>
      <c r="F674" s="98">
        <v>2131808200</v>
      </c>
    </row>
    <row r="675" spans="1:6" ht="15">
      <c r="A675" s="57">
        <v>62</v>
      </c>
      <c r="B675" s="49" t="s">
        <v>432</v>
      </c>
      <c r="C675" s="98">
        <v>3387146000</v>
      </c>
      <c r="D675" s="98">
        <v>1051652000</v>
      </c>
      <c r="E675" s="98">
        <v>0</v>
      </c>
      <c r="F675" s="98">
        <v>2335494000</v>
      </c>
    </row>
    <row r="676" spans="1:6" ht="15">
      <c r="A676" s="57">
        <v>63</v>
      </c>
      <c r="B676" s="49" t="s">
        <v>840</v>
      </c>
      <c r="C676" s="98">
        <v>828146000</v>
      </c>
      <c r="D676" s="98">
        <v>238147500</v>
      </c>
      <c r="E676" s="98">
        <v>0</v>
      </c>
      <c r="F676" s="98">
        <v>589998500</v>
      </c>
    </row>
    <row r="677" spans="1:6" ht="15">
      <c r="A677" s="57">
        <v>64</v>
      </c>
      <c r="B677" s="49" t="s">
        <v>494</v>
      </c>
      <c r="C677" s="98">
        <v>47665146000</v>
      </c>
      <c r="D677" s="98">
        <v>23294716960</v>
      </c>
      <c r="E677" s="98">
        <v>300000000</v>
      </c>
      <c r="F677" s="98">
        <v>24070429040</v>
      </c>
    </row>
    <row r="678" spans="1:6" ht="15">
      <c r="A678" s="57">
        <v>65</v>
      </c>
      <c r="B678" s="49" t="s">
        <v>495</v>
      </c>
      <c r="C678" s="98">
        <v>1272146000</v>
      </c>
      <c r="D678" s="98">
        <v>466358200</v>
      </c>
      <c r="E678" s="98">
        <v>0</v>
      </c>
      <c r="F678" s="98">
        <v>805787800</v>
      </c>
    </row>
    <row r="679" spans="1:6" ht="15">
      <c r="A679" s="57">
        <v>66</v>
      </c>
      <c r="B679" s="49" t="s">
        <v>1533</v>
      </c>
      <c r="C679" s="98">
        <v>1848050000</v>
      </c>
      <c r="D679" s="98">
        <v>571369400</v>
      </c>
      <c r="E679" s="98">
        <v>0</v>
      </c>
      <c r="F679" s="98">
        <v>1276680600</v>
      </c>
    </row>
    <row r="680" spans="1:6" ht="15">
      <c r="A680" s="57">
        <v>67</v>
      </c>
      <c r="B680" s="49" t="s">
        <v>422</v>
      </c>
      <c r="C680" s="98">
        <v>2242146000</v>
      </c>
      <c r="D680" s="98">
        <v>845493000</v>
      </c>
      <c r="E680" s="98">
        <v>0</v>
      </c>
      <c r="F680" s="98">
        <v>1396653000</v>
      </c>
    </row>
    <row r="681" spans="1:6" ht="15">
      <c r="A681" s="57">
        <v>68</v>
      </c>
      <c r="B681" s="49" t="s">
        <v>841</v>
      </c>
      <c r="C681" s="98">
        <v>931146000</v>
      </c>
      <c r="D681" s="98">
        <v>403219700</v>
      </c>
      <c r="E681" s="98">
        <v>0</v>
      </c>
      <c r="F681" s="98">
        <v>527926300</v>
      </c>
    </row>
    <row r="682" spans="1:6" ht="15">
      <c r="A682" s="57">
        <v>69</v>
      </c>
      <c r="B682" s="49" t="s">
        <v>424</v>
      </c>
      <c r="C682" s="98">
        <v>1172191000</v>
      </c>
      <c r="D682" s="98">
        <v>455014900</v>
      </c>
      <c r="E682" s="98">
        <v>0</v>
      </c>
      <c r="F682" s="98">
        <v>717176100</v>
      </c>
    </row>
    <row r="683" spans="1:6" ht="15">
      <c r="A683" s="57">
        <v>70</v>
      </c>
      <c r="B683" s="49" t="s">
        <v>842</v>
      </c>
      <c r="C683" s="98">
        <v>7768146000</v>
      </c>
      <c r="D683" s="98">
        <v>0</v>
      </c>
      <c r="E683" s="98">
        <v>0</v>
      </c>
      <c r="F683" s="98">
        <v>7768146000</v>
      </c>
    </row>
    <row r="684" spans="1:6" ht="15">
      <c r="A684" s="57">
        <v>71</v>
      </c>
      <c r="B684" s="49" t="s">
        <v>843</v>
      </c>
      <c r="C684" s="98">
        <v>831146000</v>
      </c>
      <c r="D684" s="98">
        <v>324777000</v>
      </c>
      <c r="E684" s="98">
        <v>0</v>
      </c>
      <c r="F684" s="98">
        <v>506369000</v>
      </c>
    </row>
    <row r="685" spans="1:6" ht="15">
      <c r="A685" s="57">
        <v>72</v>
      </c>
      <c r="B685" s="49" t="s">
        <v>844</v>
      </c>
      <c r="C685" s="98">
        <v>711146000</v>
      </c>
      <c r="D685" s="98">
        <v>258977700</v>
      </c>
      <c r="E685" s="98">
        <v>0</v>
      </c>
      <c r="F685" s="98">
        <v>452168300</v>
      </c>
    </row>
    <row r="686" spans="1:6" ht="15">
      <c r="A686" s="57">
        <v>73</v>
      </c>
      <c r="B686" s="49" t="s">
        <v>845</v>
      </c>
      <c r="C686" s="98">
        <v>663190000</v>
      </c>
      <c r="D686" s="98">
        <v>218900400</v>
      </c>
      <c r="E686" s="98">
        <v>0</v>
      </c>
      <c r="F686" s="98">
        <v>444289600</v>
      </c>
    </row>
    <row r="687" spans="1:6" ht="15">
      <c r="A687" s="57">
        <v>74</v>
      </c>
      <c r="B687" s="49" t="s">
        <v>428</v>
      </c>
      <c r="C687" s="98">
        <v>783146000</v>
      </c>
      <c r="D687" s="98">
        <v>205267100</v>
      </c>
      <c r="E687" s="98">
        <v>0</v>
      </c>
      <c r="F687" s="98">
        <v>577878900</v>
      </c>
    </row>
    <row r="688" spans="1:6" ht="15">
      <c r="A688" s="57">
        <v>75</v>
      </c>
      <c r="B688" s="49" t="s">
        <v>324</v>
      </c>
      <c r="C688" s="98">
        <v>412146000</v>
      </c>
      <c r="D688" s="98">
        <v>163671900</v>
      </c>
      <c r="E688" s="98">
        <v>0</v>
      </c>
      <c r="F688" s="98">
        <v>248474100</v>
      </c>
    </row>
    <row r="689" spans="1:6" ht="15">
      <c r="A689" s="57">
        <v>76</v>
      </c>
      <c r="B689" s="49" t="s">
        <v>846</v>
      </c>
      <c r="C689" s="98">
        <v>229573000</v>
      </c>
      <c r="D689" s="98">
        <v>50108060</v>
      </c>
      <c r="E689" s="98">
        <v>0</v>
      </c>
      <c r="F689" s="98">
        <v>179464940</v>
      </c>
    </row>
    <row r="690" spans="1:6" ht="15">
      <c r="A690" s="57">
        <v>77</v>
      </c>
      <c r="B690" s="49" t="s">
        <v>847</v>
      </c>
      <c r="C690" s="98">
        <v>149146000</v>
      </c>
      <c r="D690" s="98">
        <v>50282000</v>
      </c>
      <c r="E690" s="98">
        <v>0</v>
      </c>
      <c r="F690" s="98">
        <v>98864000</v>
      </c>
    </row>
    <row r="691" spans="1:6" ht="15">
      <c r="A691" s="57">
        <v>78</v>
      </c>
      <c r="B691" s="49" t="s">
        <v>1534</v>
      </c>
      <c r="C691" s="98">
        <v>91573000</v>
      </c>
      <c r="D691" s="98">
        <v>9670000</v>
      </c>
      <c r="E691" s="98">
        <v>0</v>
      </c>
      <c r="F691" s="98">
        <v>81903000</v>
      </c>
    </row>
    <row r="692" spans="1:6" ht="15">
      <c r="A692" s="57">
        <v>79</v>
      </c>
      <c r="B692" s="49" t="s">
        <v>848</v>
      </c>
      <c r="C692" s="98">
        <v>60146000</v>
      </c>
      <c r="D692" s="98">
        <v>0</v>
      </c>
      <c r="E692" s="98">
        <v>0</v>
      </c>
      <c r="F692" s="98">
        <v>60146000</v>
      </c>
    </row>
    <row r="693" spans="1:6" ht="15">
      <c r="A693" s="57">
        <v>80</v>
      </c>
      <c r="B693" s="49" t="s">
        <v>849</v>
      </c>
      <c r="C693" s="98">
        <v>625000000</v>
      </c>
      <c r="D693" s="98">
        <v>625000000</v>
      </c>
      <c r="E693" s="98">
        <v>0</v>
      </c>
      <c r="F693" s="98">
        <v>0</v>
      </c>
    </row>
    <row r="694" spans="1:6" ht="15">
      <c r="A694" s="57">
        <v>81</v>
      </c>
      <c r="B694" s="49" t="s">
        <v>850</v>
      </c>
      <c r="C694" s="98">
        <v>2491000000</v>
      </c>
      <c r="D694" s="98">
        <v>2491000000</v>
      </c>
      <c r="E694" s="98">
        <v>0</v>
      </c>
      <c r="F694" s="98">
        <v>0</v>
      </c>
    </row>
    <row r="695" spans="1:6" ht="15">
      <c r="A695" s="57">
        <v>82</v>
      </c>
      <c r="B695" s="49" t="s">
        <v>851</v>
      </c>
      <c r="C695" s="98">
        <v>5000000</v>
      </c>
      <c r="D695" s="98">
        <v>5000000</v>
      </c>
      <c r="E695" s="98">
        <v>0</v>
      </c>
      <c r="F695" s="98">
        <v>0</v>
      </c>
    </row>
    <row r="696" spans="1:6" ht="15">
      <c r="A696" s="57">
        <v>83</v>
      </c>
      <c r="B696" s="49" t="s">
        <v>556</v>
      </c>
      <c r="C696" s="98">
        <v>1308146000</v>
      </c>
      <c r="D696" s="98">
        <v>306458500</v>
      </c>
      <c r="E696" s="98">
        <v>0</v>
      </c>
      <c r="F696" s="98">
        <v>1001687500</v>
      </c>
    </row>
    <row r="697" spans="1:6" ht="15">
      <c r="A697" s="57">
        <v>84</v>
      </c>
      <c r="B697" s="49" t="s">
        <v>852</v>
      </c>
      <c r="C697" s="98">
        <v>1409146000</v>
      </c>
      <c r="D697" s="98">
        <v>491539000</v>
      </c>
      <c r="E697" s="98">
        <v>0</v>
      </c>
      <c r="F697" s="98">
        <v>917607000</v>
      </c>
    </row>
    <row r="698" spans="1:6" ht="15">
      <c r="A698" s="57">
        <v>85</v>
      </c>
      <c r="B698" s="49" t="s">
        <v>553</v>
      </c>
      <c r="C698" s="98">
        <v>1244146000</v>
      </c>
      <c r="D698" s="98">
        <v>570585600</v>
      </c>
      <c r="E698" s="98">
        <v>0</v>
      </c>
      <c r="F698" s="98">
        <v>673560400</v>
      </c>
    </row>
    <row r="699" spans="1:6" s="51" customFormat="1" ht="15">
      <c r="A699" s="57">
        <v>86</v>
      </c>
      <c r="B699" s="49" t="s">
        <v>434</v>
      </c>
      <c r="C699" s="98">
        <v>3754762000</v>
      </c>
      <c r="D699" s="98">
        <v>1851887900</v>
      </c>
      <c r="E699" s="98">
        <v>0</v>
      </c>
      <c r="F699" s="98">
        <v>1902874100</v>
      </c>
    </row>
    <row r="700" spans="1:6" s="17" customFormat="1" ht="15">
      <c r="A700" s="57">
        <v>87</v>
      </c>
      <c r="B700" s="49" t="s">
        <v>853</v>
      </c>
      <c r="C700" s="98">
        <v>150000000</v>
      </c>
      <c r="D700" s="98">
        <v>150000000</v>
      </c>
      <c r="E700" s="98">
        <v>0</v>
      </c>
      <c r="F700" s="98">
        <v>0</v>
      </c>
    </row>
    <row r="701" spans="1:6" ht="15">
      <c r="A701" s="57">
        <v>88</v>
      </c>
      <c r="B701" s="49" t="s">
        <v>1535</v>
      </c>
      <c r="C701" s="98">
        <v>100000000</v>
      </c>
      <c r="D701" s="98">
        <v>100000000</v>
      </c>
      <c r="E701" s="98">
        <v>0</v>
      </c>
      <c r="F701" s="98">
        <v>0</v>
      </c>
    </row>
    <row r="702" spans="1:6" ht="15">
      <c r="A702" s="57">
        <v>89</v>
      </c>
      <c r="B702" s="49" t="s">
        <v>854</v>
      </c>
      <c r="C702" s="98">
        <v>40000000</v>
      </c>
      <c r="D702" s="98">
        <v>40000000</v>
      </c>
      <c r="E702" s="98">
        <v>0</v>
      </c>
      <c r="F702" s="98">
        <v>0</v>
      </c>
    </row>
    <row r="703" spans="1:6" ht="15">
      <c r="A703" s="57">
        <v>90</v>
      </c>
      <c r="B703" s="98" t="s">
        <v>854</v>
      </c>
      <c r="C703" s="98">
        <v>120000000</v>
      </c>
      <c r="D703" s="98">
        <v>120000000</v>
      </c>
      <c r="E703" s="98">
        <v>0</v>
      </c>
      <c r="F703" s="98">
        <v>0</v>
      </c>
    </row>
    <row r="704" spans="1:6" ht="15">
      <c r="A704" s="57">
        <v>91</v>
      </c>
      <c r="B704" s="49" t="s">
        <v>855</v>
      </c>
      <c r="C704" s="98">
        <v>781146000</v>
      </c>
      <c r="D704" s="98">
        <v>242901276</v>
      </c>
      <c r="E704" s="98">
        <v>0</v>
      </c>
      <c r="F704" s="98">
        <v>538244724</v>
      </c>
    </row>
    <row r="705" spans="1:6" ht="15">
      <c r="A705" s="55" t="s">
        <v>904</v>
      </c>
      <c r="B705" s="56" t="s">
        <v>15</v>
      </c>
      <c r="C705" s="104">
        <v>266775207000</v>
      </c>
      <c r="D705" s="104">
        <v>116339676617</v>
      </c>
      <c r="E705" s="104">
        <v>138544000</v>
      </c>
      <c r="F705" s="104">
        <v>150296986383</v>
      </c>
    </row>
    <row r="706" spans="1:6" ht="15">
      <c r="A706" s="57">
        <v>1</v>
      </c>
      <c r="B706" s="49" t="s">
        <v>439</v>
      </c>
      <c r="C706" s="98">
        <v>5748000000</v>
      </c>
      <c r="D706" s="98">
        <v>2062679106</v>
      </c>
      <c r="E706" s="98">
        <v>127344000</v>
      </c>
      <c r="F706" s="98">
        <v>3557976894</v>
      </c>
    </row>
    <row r="707" spans="1:6" ht="15">
      <c r="A707" s="57">
        <v>2</v>
      </c>
      <c r="B707" s="49" t="s">
        <v>856</v>
      </c>
      <c r="C707" s="98">
        <v>1067000000</v>
      </c>
      <c r="D707" s="98">
        <v>475826044</v>
      </c>
      <c r="E707" s="98">
        <v>0</v>
      </c>
      <c r="F707" s="98">
        <v>591173956</v>
      </c>
    </row>
    <row r="708" spans="1:6" ht="15">
      <c r="A708" s="57">
        <v>3</v>
      </c>
      <c r="B708" s="49" t="s">
        <v>780</v>
      </c>
      <c r="C708" s="98">
        <v>5081100000</v>
      </c>
      <c r="D708" s="98">
        <v>1813898582</v>
      </c>
      <c r="E708" s="98">
        <v>0</v>
      </c>
      <c r="F708" s="98">
        <v>3267201418</v>
      </c>
    </row>
    <row r="709" spans="1:6" ht="15">
      <c r="A709" s="57">
        <v>4</v>
      </c>
      <c r="B709" s="49" t="s">
        <v>441</v>
      </c>
      <c r="C709" s="98">
        <v>2416900000</v>
      </c>
      <c r="D709" s="98">
        <v>420671880</v>
      </c>
      <c r="E709" s="98">
        <v>0</v>
      </c>
      <c r="F709" s="98">
        <v>1996228120</v>
      </c>
    </row>
    <row r="710" spans="1:6" ht="15">
      <c r="A710" s="57">
        <v>5</v>
      </c>
      <c r="B710" s="49" t="s">
        <v>367</v>
      </c>
      <c r="C710" s="98">
        <v>634000000</v>
      </c>
      <c r="D710" s="98">
        <v>251401331</v>
      </c>
      <c r="E710" s="98">
        <v>0</v>
      </c>
      <c r="F710" s="98">
        <v>382598669</v>
      </c>
    </row>
    <row r="711" spans="1:6" ht="15">
      <c r="A711" s="57">
        <v>6</v>
      </c>
      <c r="B711" s="49" t="s">
        <v>633</v>
      </c>
      <c r="C711" s="98">
        <v>4576507000</v>
      </c>
      <c r="D711" s="98">
        <v>917101496</v>
      </c>
      <c r="E711" s="98">
        <v>0</v>
      </c>
      <c r="F711" s="98">
        <v>3659405504</v>
      </c>
    </row>
    <row r="712" spans="1:6" ht="15">
      <c r="A712" s="57">
        <v>7</v>
      </c>
      <c r="B712" s="49" t="s">
        <v>442</v>
      </c>
      <c r="C712" s="98">
        <v>2134000000</v>
      </c>
      <c r="D712" s="98">
        <v>560401535</v>
      </c>
      <c r="E712" s="98">
        <v>0</v>
      </c>
      <c r="F712" s="98">
        <v>1573598465</v>
      </c>
    </row>
    <row r="713" spans="1:6" ht="15">
      <c r="A713" s="57">
        <v>8</v>
      </c>
      <c r="B713" s="49" t="s">
        <v>369</v>
      </c>
      <c r="C713" s="98">
        <v>1696000000</v>
      </c>
      <c r="D713" s="98">
        <v>743578009</v>
      </c>
      <c r="E713" s="98">
        <v>0</v>
      </c>
      <c r="F713" s="98">
        <v>952421991</v>
      </c>
    </row>
    <row r="714" spans="1:6" ht="15">
      <c r="A714" s="57">
        <v>9</v>
      </c>
      <c r="B714" s="49" t="s">
        <v>857</v>
      </c>
      <c r="C714" s="98">
        <v>3675500000</v>
      </c>
      <c r="D714" s="98">
        <v>1462835781</v>
      </c>
      <c r="E714" s="98">
        <v>0</v>
      </c>
      <c r="F714" s="98">
        <v>2212664219</v>
      </c>
    </row>
    <row r="715" spans="1:6" ht="15">
      <c r="A715" s="57">
        <v>10</v>
      </c>
      <c r="B715" s="49" t="s">
        <v>1536</v>
      </c>
      <c r="C715" s="98">
        <v>2405200000</v>
      </c>
      <c r="D715" s="98">
        <v>890615703</v>
      </c>
      <c r="E715" s="98">
        <v>0</v>
      </c>
      <c r="F715" s="98">
        <v>1514584297</v>
      </c>
    </row>
    <row r="716" spans="1:6" ht="15">
      <c r="A716" s="57">
        <v>11</v>
      </c>
      <c r="B716" s="49" t="s">
        <v>858</v>
      </c>
      <c r="C716" s="98">
        <v>3358600000</v>
      </c>
      <c r="D716" s="98">
        <v>1708137739</v>
      </c>
      <c r="E716" s="98">
        <v>0</v>
      </c>
      <c r="F716" s="98">
        <v>1650462261</v>
      </c>
    </row>
    <row r="717" spans="1:6" ht="15">
      <c r="A717" s="57">
        <v>12</v>
      </c>
      <c r="B717" s="49" t="s">
        <v>859</v>
      </c>
      <c r="C717" s="98">
        <v>2859100000</v>
      </c>
      <c r="D717" s="98">
        <v>1309098282</v>
      </c>
      <c r="E717" s="98">
        <v>0</v>
      </c>
      <c r="F717" s="98">
        <v>1550001718</v>
      </c>
    </row>
    <row r="718" spans="1:6" ht="15">
      <c r="A718" s="57">
        <v>13</v>
      </c>
      <c r="B718" s="49" t="s">
        <v>860</v>
      </c>
      <c r="C718" s="98">
        <v>3140600000</v>
      </c>
      <c r="D718" s="98">
        <v>1606860006</v>
      </c>
      <c r="E718" s="98">
        <v>0</v>
      </c>
      <c r="F718" s="98">
        <v>1533739994</v>
      </c>
    </row>
    <row r="719" spans="1:6" ht="15">
      <c r="A719" s="57">
        <v>14</v>
      </c>
      <c r="B719" s="49" t="s">
        <v>861</v>
      </c>
      <c r="C719" s="98">
        <v>2279800000</v>
      </c>
      <c r="D719" s="98">
        <v>1044515910</v>
      </c>
      <c r="E719" s="98">
        <v>0</v>
      </c>
      <c r="F719" s="98">
        <v>1235284090</v>
      </c>
    </row>
    <row r="720" spans="1:6" ht="15">
      <c r="A720" s="57">
        <v>15</v>
      </c>
      <c r="B720" s="49" t="s">
        <v>862</v>
      </c>
      <c r="C720" s="98">
        <v>4066900000</v>
      </c>
      <c r="D720" s="98">
        <v>1814231339</v>
      </c>
      <c r="E720" s="98">
        <v>0</v>
      </c>
      <c r="F720" s="98">
        <v>2252668661</v>
      </c>
    </row>
    <row r="721" spans="1:6" ht="15">
      <c r="A721" s="57">
        <v>16</v>
      </c>
      <c r="B721" s="49" t="s">
        <v>863</v>
      </c>
      <c r="C721" s="98">
        <v>2679490000</v>
      </c>
      <c r="D721" s="98">
        <v>1437922424</v>
      </c>
      <c r="E721" s="98">
        <v>0</v>
      </c>
      <c r="F721" s="98">
        <v>1241567576</v>
      </c>
    </row>
    <row r="722" spans="1:6" ht="15">
      <c r="A722" s="57">
        <v>17</v>
      </c>
      <c r="B722" s="49" t="s">
        <v>864</v>
      </c>
      <c r="C722" s="98">
        <v>2606200000</v>
      </c>
      <c r="D722" s="98">
        <v>1244669261</v>
      </c>
      <c r="E722" s="98">
        <v>0</v>
      </c>
      <c r="F722" s="98">
        <v>1361530739</v>
      </c>
    </row>
    <row r="723" spans="1:6" ht="15">
      <c r="A723" s="57">
        <v>18</v>
      </c>
      <c r="B723" s="49" t="s">
        <v>865</v>
      </c>
      <c r="C723" s="98">
        <v>3452000000</v>
      </c>
      <c r="D723" s="98">
        <v>1582663461</v>
      </c>
      <c r="E723" s="98">
        <v>0</v>
      </c>
      <c r="F723" s="98">
        <v>1869336539</v>
      </c>
    </row>
    <row r="724" spans="1:6" ht="15">
      <c r="A724" s="57">
        <v>19</v>
      </c>
      <c r="B724" s="49" t="s">
        <v>866</v>
      </c>
      <c r="C724" s="98">
        <v>4127300000</v>
      </c>
      <c r="D724" s="98">
        <v>1701731752</v>
      </c>
      <c r="E724" s="98">
        <v>0</v>
      </c>
      <c r="F724" s="98">
        <v>2425568248</v>
      </c>
    </row>
    <row r="725" spans="1:6" ht="15">
      <c r="A725" s="57">
        <v>20</v>
      </c>
      <c r="B725" s="49" t="s">
        <v>867</v>
      </c>
      <c r="C725" s="98">
        <v>4054100000</v>
      </c>
      <c r="D725" s="98">
        <v>1953699567</v>
      </c>
      <c r="E725" s="98">
        <v>0</v>
      </c>
      <c r="F725" s="98">
        <v>2100400433</v>
      </c>
    </row>
    <row r="726" spans="1:6" ht="15">
      <c r="A726" s="57">
        <v>21</v>
      </c>
      <c r="B726" s="49" t="s">
        <v>868</v>
      </c>
      <c r="C726" s="98">
        <v>3053510000</v>
      </c>
      <c r="D726" s="98">
        <v>1355563808</v>
      </c>
      <c r="E726" s="98">
        <v>0</v>
      </c>
      <c r="F726" s="98">
        <v>1697946192</v>
      </c>
    </row>
    <row r="727" spans="1:6" ht="15">
      <c r="A727" s="57">
        <v>22</v>
      </c>
      <c r="B727" s="49" t="s">
        <v>869</v>
      </c>
      <c r="C727" s="98">
        <v>4339400000</v>
      </c>
      <c r="D727" s="98">
        <v>2050559344</v>
      </c>
      <c r="E727" s="98">
        <v>0</v>
      </c>
      <c r="F727" s="98">
        <v>2288840656</v>
      </c>
    </row>
    <row r="728" spans="1:6" ht="15">
      <c r="A728" s="57">
        <v>23</v>
      </c>
      <c r="B728" s="49" t="s">
        <v>870</v>
      </c>
      <c r="C728" s="98">
        <v>3664700000</v>
      </c>
      <c r="D728" s="98">
        <v>1515180161</v>
      </c>
      <c r="E728" s="98">
        <v>0</v>
      </c>
      <c r="F728" s="98">
        <v>2149519839</v>
      </c>
    </row>
    <row r="729" spans="1:6" ht="15">
      <c r="A729" s="57">
        <v>24</v>
      </c>
      <c r="B729" s="49" t="s">
        <v>871</v>
      </c>
      <c r="C729" s="98">
        <v>6690000000</v>
      </c>
      <c r="D729" s="98">
        <v>2743953998</v>
      </c>
      <c r="E729" s="98">
        <v>0</v>
      </c>
      <c r="F729" s="98">
        <v>3946046002</v>
      </c>
    </row>
    <row r="730" spans="1:6" ht="15">
      <c r="A730" s="57">
        <v>25</v>
      </c>
      <c r="B730" s="49" t="s">
        <v>872</v>
      </c>
      <c r="C730" s="98">
        <v>3621000000</v>
      </c>
      <c r="D730" s="98">
        <v>1580252610</v>
      </c>
      <c r="E730" s="98">
        <v>0</v>
      </c>
      <c r="F730" s="98">
        <v>2040747390</v>
      </c>
    </row>
    <row r="731" spans="1:6" ht="15">
      <c r="A731" s="57">
        <v>26</v>
      </c>
      <c r="B731" s="49" t="s">
        <v>873</v>
      </c>
      <c r="C731" s="98">
        <v>3462000000</v>
      </c>
      <c r="D731" s="98">
        <v>1447772777</v>
      </c>
      <c r="E731" s="98">
        <v>0</v>
      </c>
      <c r="F731" s="98">
        <v>2014227223</v>
      </c>
    </row>
    <row r="732" spans="1:6" ht="15">
      <c r="A732" s="57">
        <v>27</v>
      </c>
      <c r="B732" s="49" t="s">
        <v>874</v>
      </c>
      <c r="C732" s="98">
        <v>3952000000</v>
      </c>
      <c r="D732" s="98">
        <v>1627810933</v>
      </c>
      <c r="E732" s="98">
        <v>0</v>
      </c>
      <c r="F732" s="98">
        <v>2324189067</v>
      </c>
    </row>
    <row r="733" spans="1:6" ht="15">
      <c r="A733" s="57">
        <v>28</v>
      </c>
      <c r="B733" s="49" t="s">
        <v>875</v>
      </c>
      <c r="C733" s="98">
        <v>3181000000</v>
      </c>
      <c r="D733" s="98">
        <v>1341833779</v>
      </c>
      <c r="E733" s="98">
        <v>0</v>
      </c>
      <c r="F733" s="98">
        <v>1839166221</v>
      </c>
    </row>
    <row r="734" spans="1:6" ht="15">
      <c r="A734" s="57">
        <v>29</v>
      </c>
      <c r="B734" s="49" t="s">
        <v>876</v>
      </c>
      <c r="C734" s="98">
        <v>3512300000</v>
      </c>
      <c r="D734" s="98">
        <v>1435958306</v>
      </c>
      <c r="E734" s="98">
        <v>0</v>
      </c>
      <c r="F734" s="98">
        <v>2076341694</v>
      </c>
    </row>
    <row r="735" spans="1:6" ht="15">
      <c r="A735" s="57">
        <v>30</v>
      </c>
      <c r="B735" s="49" t="s">
        <v>877</v>
      </c>
      <c r="C735" s="98">
        <v>3997700000</v>
      </c>
      <c r="D735" s="98">
        <v>1638714933</v>
      </c>
      <c r="E735" s="98">
        <v>0</v>
      </c>
      <c r="F735" s="98">
        <v>2358985067</v>
      </c>
    </row>
    <row r="736" spans="1:6" ht="15">
      <c r="A736" s="57">
        <v>31</v>
      </c>
      <c r="B736" s="49" t="s">
        <v>878</v>
      </c>
      <c r="C736" s="98">
        <v>3433000000</v>
      </c>
      <c r="D736" s="98">
        <v>1524805446</v>
      </c>
      <c r="E736" s="98">
        <v>0</v>
      </c>
      <c r="F736" s="98">
        <v>1908194554</v>
      </c>
    </row>
    <row r="737" spans="1:6" ht="15">
      <c r="A737" s="57">
        <v>32</v>
      </c>
      <c r="B737" s="49" t="s">
        <v>879</v>
      </c>
      <c r="C737" s="98">
        <v>4317000000</v>
      </c>
      <c r="D737" s="98">
        <v>1845358758</v>
      </c>
      <c r="E737" s="98">
        <v>0</v>
      </c>
      <c r="F737" s="98">
        <v>2471641242</v>
      </c>
    </row>
    <row r="738" spans="1:6" ht="15">
      <c r="A738" s="57">
        <v>33</v>
      </c>
      <c r="B738" s="49" t="s">
        <v>880</v>
      </c>
      <c r="C738" s="98">
        <v>6190400000</v>
      </c>
      <c r="D738" s="98">
        <v>2687605368</v>
      </c>
      <c r="E738" s="98">
        <v>0</v>
      </c>
      <c r="F738" s="98">
        <v>3502794632</v>
      </c>
    </row>
    <row r="739" spans="1:6" ht="15">
      <c r="A739" s="57">
        <v>34</v>
      </c>
      <c r="B739" s="49" t="s">
        <v>881</v>
      </c>
      <c r="C739" s="98">
        <v>4818000000</v>
      </c>
      <c r="D739" s="98">
        <v>2236701710</v>
      </c>
      <c r="E739" s="98">
        <v>0</v>
      </c>
      <c r="F739" s="98">
        <v>2581298290</v>
      </c>
    </row>
    <row r="740" spans="1:6" ht="15">
      <c r="A740" s="57">
        <v>35</v>
      </c>
      <c r="B740" s="49" t="s">
        <v>882</v>
      </c>
      <c r="C740" s="98">
        <v>3549300000</v>
      </c>
      <c r="D740" s="98">
        <v>1493997820</v>
      </c>
      <c r="E740" s="98">
        <v>0</v>
      </c>
      <c r="F740" s="98">
        <v>2055302180</v>
      </c>
    </row>
    <row r="741" spans="1:6" ht="15">
      <c r="A741" s="57">
        <v>36</v>
      </c>
      <c r="B741" s="49" t="s">
        <v>883</v>
      </c>
      <c r="C741" s="98">
        <v>5425316000</v>
      </c>
      <c r="D741" s="98">
        <v>2303030243</v>
      </c>
      <c r="E741" s="98">
        <v>0</v>
      </c>
      <c r="F741" s="98">
        <v>3122285757</v>
      </c>
    </row>
    <row r="742" spans="1:6" ht="15">
      <c r="A742" s="57">
        <v>37</v>
      </c>
      <c r="B742" s="49" t="s">
        <v>884</v>
      </c>
      <c r="C742" s="98">
        <v>3320000000</v>
      </c>
      <c r="D742" s="98">
        <v>1431138941</v>
      </c>
      <c r="E742" s="98">
        <v>0</v>
      </c>
      <c r="F742" s="98">
        <v>1888861059</v>
      </c>
    </row>
    <row r="743" spans="1:6" ht="15">
      <c r="A743" s="57">
        <v>38</v>
      </c>
      <c r="B743" s="49" t="s">
        <v>885</v>
      </c>
      <c r="C743" s="98">
        <v>3867000000</v>
      </c>
      <c r="D743" s="98">
        <v>1686979043</v>
      </c>
      <c r="E743" s="98">
        <v>0</v>
      </c>
      <c r="F743" s="98">
        <v>2180020957</v>
      </c>
    </row>
    <row r="744" spans="1:6" ht="15">
      <c r="A744" s="57">
        <v>39</v>
      </c>
      <c r="B744" s="49" t="s">
        <v>886</v>
      </c>
      <c r="C744" s="98">
        <v>3085000000</v>
      </c>
      <c r="D744" s="98">
        <v>1227887261</v>
      </c>
      <c r="E744" s="98">
        <v>0</v>
      </c>
      <c r="F744" s="98">
        <v>1857112739</v>
      </c>
    </row>
    <row r="745" spans="1:6" ht="15">
      <c r="A745" s="57">
        <v>40</v>
      </c>
      <c r="B745" s="49" t="s">
        <v>887</v>
      </c>
      <c r="C745" s="98">
        <v>2290000000</v>
      </c>
      <c r="D745" s="98">
        <v>1017483518</v>
      </c>
      <c r="E745" s="98">
        <v>0</v>
      </c>
      <c r="F745" s="98">
        <v>1272516482</v>
      </c>
    </row>
    <row r="746" spans="1:6" ht="15">
      <c r="A746" s="57">
        <v>41</v>
      </c>
      <c r="B746" s="49" t="s">
        <v>888</v>
      </c>
      <c r="C746" s="98">
        <v>2631000000</v>
      </c>
      <c r="D746" s="98">
        <v>1125960656</v>
      </c>
      <c r="E746" s="98">
        <v>0</v>
      </c>
      <c r="F746" s="98">
        <v>1505039344</v>
      </c>
    </row>
    <row r="747" spans="1:6" ht="15">
      <c r="A747" s="57">
        <v>42</v>
      </c>
      <c r="B747" s="49" t="s">
        <v>889</v>
      </c>
      <c r="C747" s="98">
        <v>2252000000</v>
      </c>
      <c r="D747" s="98">
        <v>956265879</v>
      </c>
      <c r="E747" s="98">
        <v>0</v>
      </c>
      <c r="F747" s="98">
        <v>1295734121</v>
      </c>
    </row>
    <row r="748" spans="1:6" ht="15">
      <c r="A748" s="57">
        <v>43</v>
      </c>
      <c r="B748" s="49" t="s">
        <v>890</v>
      </c>
      <c r="C748" s="98">
        <v>3225000000</v>
      </c>
      <c r="D748" s="98">
        <v>1365867790</v>
      </c>
      <c r="E748" s="98">
        <v>0</v>
      </c>
      <c r="F748" s="98">
        <v>1859132210</v>
      </c>
    </row>
    <row r="749" spans="1:6" ht="15">
      <c r="A749" s="57">
        <v>44</v>
      </c>
      <c r="B749" s="49" t="s">
        <v>891</v>
      </c>
      <c r="C749" s="98">
        <v>2229000000</v>
      </c>
      <c r="D749" s="98">
        <v>1037109640</v>
      </c>
      <c r="E749" s="98">
        <v>0</v>
      </c>
      <c r="F749" s="98">
        <v>1191890360</v>
      </c>
    </row>
    <row r="750" spans="1:6" ht="15">
      <c r="A750" s="57">
        <v>45</v>
      </c>
      <c r="B750" s="49" t="s">
        <v>892</v>
      </c>
      <c r="C750" s="98">
        <v>2729000000</v>
      </c>
      <c r="D750" s="98">
        <v>1063924346</v>
      </c>
      <c r="E750" s="98">
        <v>0</v>
      </c>
      <c r="F750" s="98">
        <v>1665075654</v>
      </c>
    </row>
    <row r="751" spans="1:6" ht="15">
      <c r="A751" s="57">
        <v>46</v>
      </c>
      <c r="B751" s="49" t="s">
        <v>893</v>
      </c>
      <c r="C751" s="98">
        <v>3217000000</v>
      </c>
      <c r="D751" s="98">
        <v>1269947490</v>
      </c>
      <c r="E751" s="98">
        <v>0</v>
      </c>
      <c r="F751" s="98">
        <v>1947052510</v>
      </c>
    </row>
    <row r="752" spans="1:6" ht="15">
      <c r="A752" s="57">
        <v>47</v>
      </c>
      <c r="B752" s="49" t="s">
        <v>894</v>
      </c>
      <c r="C752" s="98">
        <v>3324000000</v>
      </c>
      <c r="D752" s="98">
        <v>1312710771</v>
      </c>
      <c r="E752" s="98">
        <v>0</v>
      </c>
      <c r="F752" s="98">
        <v>2011289229</v>
      </c>
    </row>
    <row r="753" spans="1:6" ht="15">
      <c r="A753" s="57">
        <v>48</v>
      </c>
      <c r="B753" s="49" t="s">
        <v>895</v>
      </c>
      <c r="C753" s="98">
        <v>3618000000</v>
      </c>
      <c r="D753" s="98">
        <v>1609066971</v>
      </c>
      <c r="E753" s="98">
        <v>0</v>
      </c>
      <c r="F753" s="98">
        <v>2008933029</v>
      </c>
    </row>
    <row r="754" spans="1:6" ht="15">
      <c r="A754" s="57">
        <v>49</v>
      </c>
      <c r="B754" s="49" t="s">
        <v>896</v>
      </c>
      <c r="C754" s="98">
        <v>2808000000</v>
      </c>
      <c r="D754" s="98">
        <v>1142311885</v>
      </c>
      <c r="E754" s="98">
        <v>0</v>
      </c>
      <c r="F754" s="98">
        <v>1665688115</v>
      </c>
    </row>
    <row r="755" spans="1:6" ht="15">
      <c r="A755" s="57">
        <v>50</v>
      </c>
      <c r="B755" s="49" t="s">
        <v>897</v>
      </c>
      <c r="C755" s="98">
        <v>3971000000</v>
      </c>
      <c r="D755" s="98">
        <v>1742783924</v>
      </c>
      <c r="E755" s="98">
        <v>0</v>
      </c>
      <c r="F755" s="98">
        <v>2228216076</v>
      </c>
    </row>
    <row r="756" spans="1:6" ht="15">
      <c r="A756" s="57">
        <v>51</v>
      </c>
      <c r="B756" s="49" t="s">
        <v>898</v>
      </c>
      <c r="C756" s="98">
        <v>2336000000</v>
      </c>
      <c r="D756" s="98">
        <v>1132464593</v>
      </c>
      <c r="E756" s="98">
        <v>0</v>
      </c>
      <c r="F756" s="98">
        <v>1203535407</v>
      </c>
    </row>
    <row r="757" spans="1:6" ht="15">
      <c r="A757" s="57">
        <v>52</v>
      </c>
      <c r="B757" s="49" t="s">
        <v>899</v>
      </c>
      <c r="C757" s="98">
        <v>9817000000</v>
      </c>
      <c r="D757" s="98">
        <v>6786872697</v>
      </c>
      <c r="E757" s="98">
        <v>0</v>
      </c>
      <c r="F757" s="98">
        <v>3030127303</v>
      </c>
    </row>
    <row r="758" spans="1:6" ht="15">
      <c r="A758" s="57">
        <v>53</v>
      </c>
      <c r="B758" s="49" t="s">
        <v>900</v>
      </c>
      <c r="C758" s="98">
        <v>3286000000</v>
      </c>
      <c r="D758" s="98">
        <v>1203752406</v>
      </c>
      <c r="E758" s="98">
        <v>0</v>
      </c>
      <c r="F758" s="98">
        <v>2082247594</v>
      </c>
    </row>
    <row r="759" spans="1:6" ht="15">
      <c r="A759" s="57">
        <v>54</v>
      </c>
      <c r="B759" s="49" t="s">
        <v>493</v>
      </c>
      <c r="C759" s="98">
        <v>685000000</v>
      </c>
      <c r="D759" s="98">
        <v>301702664</v>
      </c>
      <c r="E759" s="98">
        <v>0</v>
      </c>
      <c r="F759" s="98">
        <v>383297336</v>
      </c>
    </row>
    <row r="760" spans="1:6" ht="15">
      <c r="A760" s="57">
        <v>55</v>
      </c>
      <c r="B760" s="49" t="s">
        <v>419</v>
      </c>
      <c r="C760" s="98">
        <v>42821684000</v>
      </c>
      <c r="D760" s="98">
        <v>21758489883</v>
      </c>
      <c r="E760" s="98">
        <v>0</v>
      </c>
      <c r="F760" s="98">
        <v>21063194117</v>
      </c>
    </row>
    <row r="761" spans="1:6" ht="15">
      <c r="A761" s="57">
        <v>56</v>
      </c>
      <c r="B761" s="49" t="s">
        <v>495</v>
      </c>
      <c r="C761" s="98">
        <v>740500000</v>
      </c>
      <c r="D761" s="98">
        <v>381141621</v>
      </c>
      <c r="E761" s="98">
        <v>0</v>
      </c>
      <c r="F761" s="98">
        <v>359358379</v>
      </c>
    </row>
    <row r="762" spans="1:6" ht="15">
      <c r="A762" s="57">
        <v>57</v>
      </c>
      <c r="B762" s="49" t="s">
        <v>901</v>
      </c>
      <c r="C762" s="98">
        <v>13240100000</v>
      </c>
      <c r="D762" s="98">
        <v>3154675755</v>
      </c>
      <c r="E762" s="98">
        <v>0</v>
      </c>
      <c r="F762" s="98">
        <v>10085424245</v>
      </c>
    </row>
    <row r="763" spans="1:6" ht="15">
      <c r="A763" s="57">
        <v>58</v>
      </c>
      <c r="B763" s="49" t="s">
        <v>422</v>
      </c>
      <c r="C763" s="98">
        <v>1492000000</v>
      </c>
      <c r="D763" s="98">
        <v>724221330</v>
      </c>
      <c r="E763" s="98">
        <v>0</v>
      </c>
      <c r="F763" s="98">
        <v>767778670</v>
      </c>
    </row>
    <row r="764" spans="1:6" ht="15">
      <c r="A764" s="57">
        <v>59</v>
      </c>
      <c r="B764" s="49" t="s">
        <v>423</v>
      </c>
      <c r="C764" s="98">
        <v>843000000</v>
      </c>
      <c r="D764" s="98">
        <v>354468240</v>
      </c>
      <c r="E764" s="98">
        <v>0</v>
      </c>
      <c r="F764" s="98">
        <v>488531760</v>
      </c>
    </row>
    <row r="765" spans="1:6" ht="15">
      <c r="A765" s="57">
        <v>60</v>
      </c>
      <c r="B765" s="49" t="s">
        <v>424</v>
      </c>
      <c r="C765" s="98">
        <v>1120000000</v>
      </c>
      <c r="D765" s="98">
        <v>399469553</v>
      </c>
      <c r="E765" s="98">
        <v>0</v>
      </c>
      <c r="F765" s="98">
        <v>720530447</v>
      </c>
    </row>
    <row r="766" spans="1:6" ht="15">
      <c r="A766" s="57">
        <v>61</v>
      </c>
      <c r="B766" s="49" t="s">
        <v>556</v>
      </c>
      <c r="C766" s="98">
        <v>927000000</v>
      </c>
      <c r="D766" s="98">
        <v>340429098</v>
      </c>
      <c r="E766" s="98">
        <v>11200000</v>
      </c>
      <c r="F766" s="98">
        <v>575370902</v>
      </c>
    </row>
    <row r="767" spans="1:6" ht="15">
      <c r="A767" s="57">
        <v>62</v>
      </c>
      <c r="B767" s="49" t="s">
        <v>425</v>
      </c>
      <c r="C767" s="98">
        <v>8403000000</v>
      </c>
      <c r="D767" s="98">
        <v>3386293793</v>
      </c>
      <c r="E767" s="98">
        <v>0</v>
      </c>
      <c r="F767" s="98">
        <v>5016706207</v>
      </c>
    </row>
    <row r="768" spans="1:6" ht="15">
      <c r="A768" s="57">
        <v>63</v>
      </c>
      <c r="B768" s="49" t="s">
        <v>902</v>
      </c>
      <c r="C768" s="98">
        <v>1179000000</v>
      </c>
      <c r="D768" s="98">
        <v>461403381</v>
      </c>
      <c r="E768" s="98">
        <v>0</v>
      </c>
      <c r="F768" s="98">
        <v>717596619</v>
      </c>
    </row>
    <row r="769" spans="1:6" ht="15">
      <c r="A769" s="57">
        <v>64</v>
      </c>
      <c r="B769" s="49" t="s">
        <v>426</v>
      </c>
      <c r="C769" s="98">
        <v>809000000</v>
      </c>
      <c r="D769" s="98">
        <v>297420456</v>
      </c>
      <c r="E769" s="98">
        <v>0</v>
      </c>
      <c r="F769" s="98">
        <v>511579544</v>
      </c>
    </row>
    <row r="770" spans="1:6" ht="15">
      <c r="A770" s="57">
        <v>65</v>
      </c>
      <c r="B770" s="49" t="s">
        <v>773</v>
      </c>
      <c r="C770" s="98">
        <v>727000000</v>
      </c>
      <c r="D770" s="98">
        <v>299396748</v>
      </c>
      <c r="E770" s="98">
        <v>0</v>
      </c>
      <c r="F770" s="98">
        <v>427603252</v>
      </c>
    </row>
    <row r="771" spans="1:6" ht="15">
      <c r="A771" s="57">
        <v>66</v>
      </c>
      <c r="B771" s="49" t="s">
        <v>428</v>
      </c>
      <c r="C771" s="98">
        <v>1072000000</v>
      </c>
      <c r="D771" s="98">
        <v>476215998</v>
      </c>
      <c r="E771" s="98">
        <v>0</v>
      </c>
      <c r="F771" s="98">
        <v>595784002</v>
      </c>
    </row>
    <row r="772" spans="1:6" ht="15">
      <c r="A772" s="57">
        <v>67</v>
      </c>
      <c r="B772" s="49" t="s">
        <v>324</v>
      </c>
      <c r="C772" s="98">
        <v>467000000</v>
      </c>
      <c r="D772" s="98">
        <v>174140510</v>
      </c>
      <c r="E772" s="98">
        <v>0</v>
      </c>
      <c r="F772" s="98">
        <v>292859490</v>
      </c>
    </row>
    <row r="773" spans="1:6" ht="15">
      <c r="A773" s="57">
        <v>68</v>
      </c>
      <c r="B773" s="49" t="s">
        <v>429</v>
      </c>
      <c r="C773" s="98">
        <v>293000000</v>
      </c>
      <c r="D773" s="98">
        <v>119531130</v>
      </c>
      <c r="E773" s="98">
        <v>0</v>
      </c>
      <c r="F773" s="98">
        <v>173468870</v>
      </c>
    </row>
    <row r="774" spans="1:6" ht="15">
      <c r="A774" s="57">
        <v>69</v>
      </c>
      <c r="B774" s="49" t="s">
        <v>430</v>
      </c>
      <c r="C774" s="98">
        <v>719000000</v>
      </c>
      <c r="D774" s="98">
        <v>353000000</v>
      </c>
      <c r="E774" s="98">
        <v>0</v>
      </c>
      <c r="F774" s="98">
        <v>366000000</v>
      </c>
    </row>
    <row r="775" spans="1:6" ht="15">
      <c r="A775" s="57">
        <v>70</v>
      </c>
      <c r="B775" s="49" t="s">
        <v>431</v>
      </c>
      <c r="C775" s="98">
        <v>2432000000</v>
      </c>
      <c r="D775" s="98">
        <v>1651000000</v>
      </c>
      <c r="E775" s="98">
        <v>0</v>
      </c>
      <c r="F775" s="98">
        <v>781000000</v>
      </c>
    </row>
    <row r="776" spans="1:6" ht="15">
      <c r="A776" s="57">
        <v>71</v>
      </c>
      <c r="B776" s="49" t="s">
        <v>435</v>
      </c>
      <c r="C776" s="98">
        <v>1505000000</v>
      </c>
      <c r="D776" s="98">
        <v>747509444</v>
      </c>
      <c r="E776" s="98">
        <v>0</v>
      </c>
      <c r="F776" s="98">
        <v>757490556</v>
      </c>
    </row>
    <row r="777" spans="1:6" ht="15">
      <c r="A777" s="57">
        <v>72</v>
      </c>
      <c r="B777" s="49" t="s">
        <v>2513</v>
      </c>
      <c r="C777" s="98">
        <v>15000000</v>
      </c>
      <c r="D777" s="98">
        <v>15000000</v>
      </c>
      <c r="E777" s="98">
        <v>0</v>
      </c>
      <c r="F777" s="98">
        <v>0</v>
      </c>
    </row>
    <row r="778" spans="1:6" ht="15">
      <c r="A778" s="57">
        <v>73</v>
      </c>
      <c r="B778" s="98" t="s">
        <v>2523</v>
      </c>
      <c r="C778" s="98">
        <v>15000000</v>
      </c>
      <c r="D778" s="98">
        <v>0</v>
      </c>
      <c r="E778" s="98">
        <v>0</v>
      </c>
      <c r="F778" s="98">
        <v>15000000</v>
      </c>
    </row>
  </sheetData>
  <sheetProtection/>
  <mergeCells count="2">
    <mergeCell ref="A2:F2"/>
    <mergeCell ref="A3:F3"/>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F403"/>
  <sheetViews>
    <sheetView zoomScalePageLayoutView="0" workbookViewId="0" topLeftCell="A1">
      <selection activeCell="B7" sqref="B7"/>
    </sheetView>
  </sheetViews>
  <sheetFormatPr defaultColWidth="9.140625" defaultRowHeight="15"/>
  <cols>
    <col min="1" max="1" width="4.57421875" style="37" bestFit="1" customWidth="1"/>
    <col min="2" max="2" width="45.8515625" style="44" customWidth="1"/>
    <col min="3" max="4" width="22.57421875" style="82" bestFit="1" customWidth="1"/>
    <col min="5" max="5" width="20.7109375" style="82" bestFit="1" customWidth="1"/>
    <col min="6" max="6" width="19.8515625" style="86" bestFit="1" customWidth="1"/>
    <col min="7" max="16384" width="9.140625" style="44" customWidth="1"/>
  </cols>
  <sheetData>
    <row r="1" spans="1:6" s="14" customFormat="1" ht="15.75">
      <c r="A1" s="40"/>
      <c r="B1" s="41"/>
      <c r="C1" s="77"/>
      <c r="D1" s="77"/>
      <c r="E1" s="77"/>
      <c r="F1" s="78" t="s">
        <v>906</v>
      </c>
    </row>
    <row r="2" spans="1:6" s="14" customFormat="1" ht="15.75">
      <c r="A2" s="228" t="s">
        <v>1974</v>
      </c>
      <c r="B2" s="228"/>
      <c r="C2" s="228"/>
      <c r="D2" s="228"/>
      <c r="E2" s="228"/>
      <c r="F2" s="228"/>
    </row>
    <row r="3" spans="1:6" s="14" customFormat="1" ht="15.75">
      <c r="A3" s="212" t="str">
        <f>'B9'!A3:F3</f>
        <v>TỪ NGÀY 01/01/2019 ĐẾN HẾT NGÀY 31/5/2019</v>
      </c>
      <c r="B3" s="212"/>
      <c r="C3" s="212"/>
      <c r="D3" s="212"/>
      <c r="E3" s="212"/>
      <c r="F3" s="212"/>
    </row>
    <row r="4" spans="1:6" s="14" customFormat="1" ht="15.75">
      <c r="A4" s="40"/>
      <c r="B4" s="93"/>
      <c r="C4" s="93"/>
      <c r="D4" s="93"/>
      <c r="E4" s="94"/>
      <c r="F4" s="79" t="s">
        <v>907</v>
      </c>
    </row>
    <row r="5" spans="1:6" s="14" customFormat="1" ht="15.75">
      <c r="A5" s="42" t="s">
        <v>4</v>
      </c>
      <c r="B5" s="42" t="s">
        <v>908</v>
      </c>
      <c r="C5" s="80" t="s">
        <v>364</v>
      </c>
      <c r="D5" s="80" t="s">
        <v>146</v>
      </c>
      <c r="E5" s="80" t="s">
        <v>147</v>
      </c>
      <c r="F5" s="84" t="s">
        <v>148</v>
      </c>
    </row>
    <row r="6" spans="1:6" ht="15.75">
      <c r="A6" s="43"/>
      <c r="B6" s="39" t="s">
        <v>5</v>
      </c>
      <c r="C6" s="81">
        <v>4044987114316</v>
      </c>
      <c r="D6" s="81">
        <v>851520129066</v>
      </c>
      <c r="E6" s="81">
        <v>1102602445064</v>
      </c>
      <c r="F6" s="85">
        <v>2090864540186</v>
      </c>
    </row>
    <row r="7" spans="1:6" ht="15.75">
      <c r="A7" s="55">
        <v>1</v>
      </c>
      <c r="B7" s="54" t="s">
        <v>909</v>
      </c>
      <c r="C7" s="87">
        <v>5085626000</v>
      </c>
      <c r="D7" s="87">
        <v>5085626000</v>
      </c>
      <c r="E7" s="87">
        <v>0</v>
      </c>
      <c r="F7" s="87">
        <v>0</v>
      </c>
    </row>
    <row r="8" spans="1:6" ht="15.75">
      <c r="A8" s="103"/>
      <c r="B8" s="96" t="s">
        <v>362</v>
      </c>
      <c r="C8" s="87">
        <v>5085626000</v>
      </c>
      <c r="D8" s="87">
        <v>5085626000</v>
      </c>
      <c r="E8" s="87">
        <v>0</v>
      </c>
      <c r="F8" s="87">
        <v>0</v>
      </c>
    </row>
    <row r="9" spans="1:6" ht="30">
      <c r="A9" s="103"/>
      <c r="B9" s="46" t="s">
        <v>910</v>
      </c>
      <c r="C9" s="88">
        <v>5085626000</v>
      </c>
      <c r="D9" s="88">
        <v>5085626000</v>
      </c>
      <c r="E9" s="88">
        <v>0</v>
      </c>
      <c r="F9" s="88">
        <v>0</v>
      </c>
    </row>
    <row r="10" spans="1:6" ht="15.75">
      <c r="A10" s="55">
        <v>2</v>
      </c>
      <c r="B10" s="54" t="s">
        <v>911</v>
      </c>
      <c r="C10" s="87">
        <v>555965975148</v>
      </c>
      <c r="D10" s="87">
        <v>123554944823</v>
      </c>
      <c r="E10" s="87">
        <v>204872140246</v>
      </c>
      <c r="F10" s="87">
        <v>227538890079</v>
      </c>
    </row>
    <row r="11" spans="1:6" ht="15.75">
      <c r="A11" s="55" t="s">
        <v>2259</v>
      </c>
      <c r="B11" s="96" t="s">
        <v>2164</v>
      </c>
      <c r="C11" s="87">
        <v>2000000000</v>
      </c>
      <c r="D11" s="87">
        <v>0</v>
      </c>
      <c r="E11" s="87">
        <v>0</v>
      </c>
      <c r="F11" s="87">
        <v>2000000000</v>
      </c>
    </row>
    <row r="12" spans="1:6" ht="45">
      <c r="A12" s="103"/>
      <c r="B12" s="46" t="s">
        <v>2165</v>
      </c>
      <c r="C12" s="88">
        <v>2000000000</v>
      </c>
      <c r="D12" s="88">
        <v>0</v>
      </c>
      <c r="E12" s="88">
        <v>0</v>
      </c>
      <c r="F12" s="88">
        <v>2000000000</v>
      </c>
    </row>
    <row r="13" spans="1:6" ht="15.75">
      <c r="A13" s="55" t="s">
        <v>2260</v>
      </c>
      <c r="B13" s="96" t="s">
        <v>912</v>
      </c>
      <c r="C13" s="87">
        <v>12000000000</v>
      </c>
      <c r="D13" s="87">
        <v>4998081000</v>
      </c>
      <c r="E13" s="87">
        <v>0</v>
      </c>
      <c r="F13" s="87">
        <v>7001919000</v>
      </c>
    </row>
    <row r="14" spans="1:6" ht="45">
      <c r="A14" s="103"/>
      <c r="B14" s="46" t="s">
        <v>913</v>
      </c>
      <c r="C14" s="88">
        <v>10000000000</v>
      </c>
      <c r="D14" s="88">
        <v>4998081000</v>
      </c>
      <c r="E14" s="88">
        <v>0</v>
      </c>
      <c r="F14" s="88">
        <v>5001919000</v>
      </c>
    </row>
    <row r="15" spans="1:6" ht="45">
      <c r="A15" s="103"/>
      <c r="B15" s="46" t="s">
        <v>2166</v>
      </c>
      <c r="C15" s="88">
        <v>2000000000</v>
      </c>
      <c r="D15" s="88">
        <v>0</v>
      </c>
      <c r="E15" s="88">
        <v>0</v>
      </c>
      <c r="F15" s="88">
        <v>2000000000</v>
      </c>
    </row>
    <row r="16" spans="1:6" ht="15.75">
      <c r="A16" s="55" t="s">
        <v>2261</v>
      </c>
      <c r="B16" s="96" t="s">
        <v>914</v>
      </c>
      <c r="C16" s="87">
        <v>2000000000</v>
      </c>
      <c r="D16" s="87">
        <v>2000000000</v>
      </c>
      <c r="E16" s="87">
        <v>0</v>
      </c>
      <c r="F16" s="87">
        <v>0</v>
      </c>
    </row>
    <row r="17" spans="1:6" ht="30">
      <c r="A17" s="103"/>
      <c r="B17" s="46" t="s">
        <v>915</v>
      </c>
      <c r="C17" s="88">
        <v>2000000000</v>
      </c>
      <c r="D17" s="88">
        <v>2000000000</v>
      </c>
      <c r="E17" s="88">
        <v>0</v>
      </c>
      <c r="F17" s="88">
        <v>0</v>
      </c>
    </row>
    <row r="18" spans="1:6" ht="15.75">
      <c r="A18" s="55" t="s">
        <v>2262</v>
      </c>
      <c r="B18" s="96" t="s">
        <v>1818</v>
      </c>
      <c r="C18" s="87">
        <v>42936499930</v>
      </c>
      <c r="D18" s="87">
        <v>20880758554</v>
      </c>
      <c r="E18" s="87">
        <v>4162245276</v>
      </c>
      <c r="F18" s="87">
        <v>17893496100</v>
      </c>
    </row>
    <row r="19" spans="1:6" ht="15.75">
      <c r="A19" s="103"/>
      <c r="B19" s="46" t="s">
        <v>1819</v>
      </c>
      <c r="C19" s="88">
        <v>609557630</v>
      </c>
      <c r="D19" s="88">
        <v>0</v>
      </c>
      <c r="E19" s="88">
        <v>609557630</v>
      </c>
      <c r="F19" s="88">
        <v>0</v>
      </c>
    </row>
    <row r="20" spans="1:6" ht="15.75">
      <c r="A20" s="103"/>
      <c r="B20" s="46" t="s">
        <v>1820</v>
      </c>
      <c r="C20" s="88">
        <v>31249140000</v>
      </c>
      <c r="D20" s="88">
        <v>16116693574</v>
      </c>
      <c r="E20" s="88">
        <v>612443126</v>
      </c>
      <c r="F20" s="88">
        <v>14520003300</v>
      </c>
    </row>
    <row r="21" spans="1:6" ht="45">
      <c r="A21" s="103"/>
      <c r="B21" s="46" t="s">
        <v>1821</v>
      </c>
      <c r="C21" s="88">
        <v>2529018000</v>
      </c>
      <c r="D21" s="88">
        <v>2529018000</v>
      </c>
      <c r="E21" s="88">
        <v>0</v>
      </c>
      <c r="F21" s="88">
        <v>0</v>
      </c>
    </row>
    <row r="22" spans="1:6" ht="15.75">
      <c r="A22" s="103"/>
      <c r="B22" s="46" t="s">
        <v>1822</v>
      </c>
      <c r="C22" s="88">
        <v>8548784300</v>
      </c>
      <c r="D22" s="88">
        <v>2235046980</v>
      </c>
      <c r="E22" s="88">
        <v>2940244520</v>
      </c>
      <c r="F22" s="88">
        <v>3373492800</v>
      </c>
    </row>
    <row r="23" spans="1:6" ht="15.75">
      <c r="A23" s="55" t="s">
        <v>2263</v>
      </c>
      <c r="B23" s="96" t="s">
        <v>916</v>
      </c>
      <c r="C23" s="87">
        <v>130395023000</v>
      </c>
      <c r="D23" s="87">
        <v>23023841576</v>
      </c>
      <c r="E23" s="87">
        <v>56866218000</v>
      </c>
      <c r="F23" s="87">
        <v>50504963424</v>
      </c>
    </row>
    <row r="24" spans="1:6" ht="45">
      <c r="A24" s="103"/>
      <c r="B24" s="46" t="s">
        <v>1537</v>
      </c>
      <c r="C24" s="88">
        <v>27000000000</v>
      </c>
      <c r="D24" s="88">
        <v>992000000</v>
      </c>
      <c r="E24" s="88">
        <v>26000000000</v>
      </c>
      <c r="F24" s="88">
        <v>8000000</v>
      </c>
    </row>
    <row r="25" spans="1:6" ht="45">
      <c r="A25" s="103"/>
      <c r="B25" s="46" t="s">
        <v>1823</v>
      </c>
      <c r="C25" s="88">
        <v>350000000</v>
      </c>
      <c r="D25" s="88">
        <v>350000000</v>
      </c>
      <c r="E25" s="88">
        <v>0</v>
      </c>
      <c r="F25" s="88">
        <v>0</v>
      </c>
    </row>
    <row r="26" spans="1:6" ht="45">
      <c r="A26" s="103"/>
      <c r="B26" s="46" t="s">
        <v>1824</v>
      </c>
      <c r="C26" s="88">
        <v>5715215000</v>
      </c>
      <c r="D26" s="88">
        <v>1119505576</v>
      </c>
      <c r="E26" s="88">
        <v>0</v>
      </c>
      <c r="F26" s="88">
        <v>4595709424</v>
      </c>
    </row>
    <row r="27" spans="1:6" ht="45">
      <c r="A27" s="103"/>
      <c r="B27" s="46" t="s">
        <v>1825</v>
      </c>
      <c r="C27" s="88">
        <v>200000000</v>
      </c>
      <c r="D27" s="88">
        <v>0</v>
      </c>
      <c r="E27" s="88">
        <v>200000000</v>
      </c>
      <c r="F27" s="88">
        <v>0</v>
      </c>
    </row>
    <row r="28" spans="1:6" ht="45">
      <c r="A28" s="103"/>
      <c r="B28" s="46" t="s">
        <v>1826</v>
      </c>
      <c r="C28" s="88">
        <v>175434000</v>
      </c>
      <c r="D28" s="88">
        <v>175434000</v>
      </c>
      <c r="E28" s="88">
        <v>0</v>
      </c>
      <c r="F28" s="88">
        <v>0</v>
      </c>
    </row>
    <row r="29" spans="1:6" ht="30">
      <c r="A29" s="103"/>
      <c r="B29" s="46" t="s">
        <v>1827</v>
      </c>
      <c r="C29" s="88">
        <v>14023345000</v>
      </c>
      <c r="D29" s="88">
        <v>0</v>
      </c>
      <c r="E29" s="88">
        <v>14023345000</v>
      </c>
      <c r="F29" s="88">
        <v>0</v>
      </c>
    </row>
    <row r="30" spans="1:6" ht="30">
      <c r="A30" s="103"/>
      <c r="B30" s="46" t="s">
        <v>1828</v>
      </c>
      <c r="C30" s="88">
        <v>8430608000</v>
      </c>
      <c r="D30" s="88">
        <v>4106862000</v>
      </c>
      <c r="E30" s="88">
        <v>4323746000</v>
      </c>
      <c r="F30" s="88">
        <v>0</v>
      </c>
    </row>
    <row r="31" spans="1:6" ht="45">
      <c r="A31" s="103"/>
      <c r="B31" s="46" t="s">
        <v>1829</v>
      </c>
      <c r="C31" s="88">
        <v>12596383000</v>
      </c>
      <c r="D31" s="88">
        <v>12596383000</v>
      </c>
      <c r="E31" s="88">
        <v>0</v>
      </c>
      <c r="F31" s="88">
        <v>0</v>
      </c>
    </row>
    <row r="32" spans="1:6" ht="45">
      <c r="A32" s="103"/>
      <c r="B32" s="46" t="s">
        <v>1991</v>
      </c>
      <c r="C32" s="88">
        <v>193300000</v>
      </c>
      <c r="D32" s="88">
        <v>0</v>
      </c>
      <c r="E32" s="88">
        <v>0</v>
      </c>
      <c r="F32" s="88">
        <v>193300000</v>
      </c>
    </row>
    <row r="33" spans="1:6" ht="45">
      <c r="A33" s="103"/>
      <c r="B33" s="46" t="s">
        <v>1992</v>
      </c>
      <c r="C33" s="88">
        <v>11576642000</v>
      </c>
      <c r="D33" s="88">
        <v>76800000</v>
      </c>
      <c r="E33" s="88">
        <v>0</v>
      </c>
      <c r="F33" s="88">
        <v>11499842000</v>
      </c>
    </row>
    <row r="34" spans="1:6" ht="45">
      <c r="A34" s="103"/>
      <c r="B34" s="46" t="s">
        <v>1993</v>
      </c>
      <c r="C34" s="88">
        <v>13994696000</v>
      </c>
      <c r="D34" s="88">
        <v>65000000</v>
      </c>
      <c r="E34" s="88">
        <v>0</v>
      </c>
      <c r="F34" s="88">
        <v>13929696000</v>
      </c>
    </row>
    <row r="35" spans="1:6" ht="45">
      <c r="A35" s="103"/>
      <c r="B35" s="46" t="s">
        <v>1994</v>
      </c>
      <c r="C35" s="88">
        <v>11639400000</v>
      </c>
      <c r="D35" s="88">
        <v>78300000</v>
      </c>
      <c r="E35" s="88">
        <v>0</v>
      </c>
      <c r="F35" s="88">
        <v>11561100000</v>
      </c>
    </row>
    <row r="36" spans="1:6" ht="30">
      <c r="A36" s="103"/>
      <c r="B36" s="46" t="s">
        <v>2167</v>
      </c>
      <c r="C36" s="88">
        <v>5000000000</v>
      </c>
      <c r="D36" s="88">
        <v>733296000</v>
      </c>
      <c r="E36" s="88">
        <v>150000000</v>
      </c>
      <c r="F36" s="88">
        <v>4116704000</v>
      </c>
    </row>
    <row r="37" spans="1:6" ht="30">
      <c r="A37" s="103"/>
      <c r="B37" s="46" t="s">
        <v>2168</v>
      </c>
      <c r="C37" s="88">
        <v>2000000000</v>
      </c>
      <c r="D37" s="88">
        <v>299155000</v>
      </c>
      <c r="E37" s="88">
        <v>1600000000</v>
      </c>
      <c r="F37" s="88">
        <v>100845000</v>
      </c>
    </row>
    <row r="38" spans="1:6" ht="45">
      <c r="A38" s="103"/>
      <c r="B38" s="46" t="s">
        <v>2169</v>
      </c>
      <c r="C38" s="88">
        <v>4000000000</v>
      </c>
      <c r="D38" s="88">
        <v>443778000</v>
      </c>
      <c r="E38" s="88">
        <v>3400000000</v>
      </c>
      <c r="F38" s="88">
        <v>156222000</v>
      </c>
    </row>
    <row r="39" spans="1:6" ht="30">
      <c r="A39" s="103"/>
      <c r="B39" s="46" t="s">
        <v>2170</v>
      </c>
      <c r="C39" s="88">
        <v>2500000000</v>
      </c>
      <c r="D39" s="88">
        <v>283708000</v>
      </c>
      <c r="E39" s="88">
        <v>2200000000</v>
      </c>
      <c r="F39" s="88">
        <v>16292000</v>
      </c>
    </row>
    <row r="40" spans="1:6" ht="30">
      <c r="A40" s="103"/>
      <c r="B40" s="46" t="s">
        <v>2171</v>
      </c>
      <c r="C40" s="88">
        <v>1000000000</v>
      </c>
      <c r="D40" s="88">
        <v>155531000</v>
      </c>
      <c r="E40" s="88">
        <v>669127000</v>
      </c>
      <c r="F40" s="88">
        <v>175342000</v>
      </c>
    </row>
    <row r="41" spans="1:6" ht="30">
      <c r="A41" s="103"/>
      <c r="B41" s="46" t="s">
        <v>2172</v>
      </c>
      <c r="C41" s="88">
        <v>5000000000</v>
      </c>
      <c r="D41" s="88">
        <v>717514000</v>
      </c>
      <c r="E41" s="88">
        <v>140000000</v>
      </c>
      <c r="F41" s="88">
        <v>4142486000</v>
      </c>
    </row>
    <row r="42" spans="1:6" ht="30">
      <c r="A42" s="103"/>
      <c r="B42" s="46" t="s">
        <v>2173</v>
      </c>
      <c r="C42" s="88">
        <v>5000000000</v>
      </c>
      <c r="D42" s="88">
        <v>830575000</v>
      </c>
      <c r="E42" s="88">
        <v>4160000000</v>
      </c>
      <c r="F42" s="88">
        <v>9425000</v>
      </c>
    </row>
    <row r="43" spans="1:6" ht="15.75">
      <c r="A43" s="55" t="s">
        <v>2264</v>
      </c>
      <c r="B43" s="96" t="s">
        <v>917</v>
      </c>
      <c r="C43" s="87">
        <v>263254046718</v>
      </c>
      <c r="D43" s="87">
        <v>68014301693</v>
      </c>
      <c r="E43" s="87">
        <v>73466834470</v>
      </c>
      <c r="F43" s="87">
        <v>121772910555</v>
      </c>
    </row>
    <row r="44" spans="1:6" ht="15.75">
      <c r="A44" s="103"/>
      <c r="B44" s="46" t="s">
        <v>1538</v>
      </c>
      <c r="C44" s="88">
        <v>25000000000</v>
      </c>
      <c r="D44" s="88">
        <v>782679000</v>
      </c>
      <c r="E44" s="88">
        <v>790000000</v>
      </c>
      <c r="F44" s="88">
        <v>23427321000</v>
      </c>
    </row>
    <row r="45" spans="1:6" ht="30">
      <c r="A45" s="103"/>
      <c r="B45" s="46" t="s">
        <v>918</v>
      </c>
      <c r="C45" s="88">
        <v>21380847000</v>
      </c>
      <c r="D45" s="88">
        <v>7564018000</v>
      </c>
      <c r="E45" s="88">
        <v>7849939000</v>
      </c>
      <c r="F45" s="88">
        <v>5966890000</v>
      </c>
    </row>
    <row r="46" spans="1:6" ht="30">
      <c r="A46" s="103"/>
      <c r="B46" s="46" t="s">
        <v>919</v>
      </c>
      <c r="C46" s="88">
        <v>11383293000</v>
      </c>
      <c r="D46" s="88">
        <v>6332498000</v>
      </c>
      <c r="E46" s="88">
        <v>3294820000</v>
      </c>
      <c r="F46" s="88">
        <v>1755975000</v>
      </c>
    </row>
    <row r="47" spans="1:6" ht="45">
      <c r="A47" s="103"/>
      <c r="B47" s="46" t="s">
        <v>1539</v>
      </c>
      <c r="C47" s="88">
        <v>2500000000</v>
      </c>
      <c r="D47" s="88">
        <v>2500000000</v>
      </c>
      <c r="E47" s="88">
        <v>0</v>
      </c>
      <c r="F47" s="88">
        <v>0</v>
      </c>
    </row>
    <row r="48" spans="1:6" ht="30">
      <c r="A48" s="103"/>
      <c r="B48" s="46" t="s">
        <v>920</v>
      </c>
      <c r="C48" s="88">
        <v>25689622000</v>
      </c>
      <c r="D48" s="88">
        <v>708780000</v>
      </c>
      <c r="E48" s="88">
        <v>24689622000</v>
      </c>
      <c r="F48" s="88">
        <v>291220000</v>
      </c>
    </row>
    <row r="49" spans="1:6" ht="30">
      <c r="A49" s="103"/>
      <c r="B49" s="46" t="s">
        <v>1540</v>
      </c>
      <c r="C49" s="88">
        <v>3500000000</v>
      </c>
      <c r="D49" s="88">
        <v>405280000</v>
      </c>
      <c r="E49" s="88">
        <v>2500000000</v>
      </c>
      <c r="F49" s="88">
        <v>594720000</v>
      </c>
    </row>
    <row r="50" spans="1:6" ht="30">
      <c r="A50" s="103"/>
      <c r="B50" s="46" t="s">
        <v>1541</v>
      </c>
      <c r="C50" s="88">
        <v>4000000000</v>
      </c>
      <c r="D50" s="88">
        <v>442228000</v>
      </c>
      <c r="E50" s="88">
        <v>2000000000</v>
      </c>
      <c r="F50" s="88">
        <v>1557772000</v>
      </c>
    </row>
    <row r="51" spans="1:6" ht="30">
      <c r="A51" s="103"/>
      <c r="B51" s="46" t="s">
        <v>1416</v>
      </c>
      <c r="C51" s="88">
        <v>14200000000</v>
      </c>
      <c r="D51" s="88">
        <v>596433000</v>
      </c>
      <c r="E51" s="88">
        <v>0</v>
      </c>
      <c r="F51" s="88">
        <v>13603567000</v>
      </c>
    </row>
    <row r="52" spans="1:6" ht="45">
      <c r="A52" s="103"/>
      <c r="B52" s="46" t="s">
        <v>1417</v>
      </c>
      <c r="C52" s="88">
        <v>15400000000</v>
      </c>
      <c r="D52" s="88">
        <v>424868000</v>
      </c>
      <c r="E52" s="88">
        <v>830000000</v>
      </c>
      <c r="F52" s="88">
        <v>14145132000</v>
      </c>
    </row>
    <row r="53" spans="1:6" ht="30">
      <c r="A53" s="103"/>
      <c r="B53" s="46" t="s">
        <v>1542</v>
      </c>
      <c r="C53" s="88">
        <v>3000000000</v>
      </c>
      <c r="D53" s="88">
        <v>1815373000</v>
      </c>
      <c r="E53" s="88">
        <v>1184627000</v>
      </c>
      <c r="F53" s="88">
        <v>0</v>
      </c>
    </row>
    <row r="54" spans="1:6" ht="15.75">
      <c r="A54" s="103"/>
      <c r="B54" s="46" t="s">
        <v>1830</v>
      </c>
      <c r="C54" s="88">
        <v>35473000</v>
      </c>
      <c r="D54" s="88">
        <v>0</v>
      </c>
      <c r="E54" s="88">
        <v>35473000</v>
      </c>
      <c r="F54" s="88">
        <v>0</v>
      </c>
    </row>
    <row r="55" spans="1:6" ht="15.75">
      <c r="A55" s="103"/>
      <c r="B55" s="46" t="s">
        <v>1831</v>
      </c>
      <c r="C55" s="88">
        <v>40142000</v>
      </c>
      <c r="D55" s="88">
        <v>0</v>
      </c>
      <c r="E55" s="88">
        <v>40142000</v>
      </c>
      <c r="F55" s="88">
        <v>0</v>
      </c>
    </row>
    <row r="56" spans="1:6" ht="60">
      <c r="A56" s="103"/>
      <c r="B56" s="46" t="s">
        <v>1832</v>
      </c>
      <c r="C56" s="88">
        <v>4284834370</v>
      </c>
      <c r="D56" s="88">
        <v>1456363000</v>
      </c>
      <c r="E56" s="88">
        <v>2828471370</v>
      </c>
      <c r="F56" s="88">
        <v>0</v>
      </c>
    </row>
    <row r="57" spans="1:6" ht="30">
      <c r="A57" s="103"/>
      <c r="B57" s="46" t="s">
        <v>1833</v>
      </c>
      <c r="C57" s="88">
        <v>351477712</v>
      </c>
      <c r="D57" s="88">
        <v>21890593</v>
      </c>
      <c r="E57" s="88">
        <v>326478000</v>
      </c>
      <c r="F57" s="88">
        <v>3109119</v>
      </c>
    </row>
    <row r="58" spans="1:6" ht="30">
      <c r="A58" s="103"/>
      <c r="B58" s="46" t="s">
        <v>1834</v>
      </c>
      <c r="C58" s="88">
        <v>1402787000</v>
      </c>
      <c r="D58" s="88">
        <v>1402787000</v>
      </c>
      <c r="E58" s="88">
        <v>0</v>
      </c>
      <c r="F58" s="88">
        <v>0</v>
      </c>
    </row>
    <row r="59" spans="1:6" ht="30">
      <c r="A59" s="103"/>
      <c r="B59" s="46" t="s">
        <v>1835</v>
      </c>
      <c r="C59" s="88">
        <v>37167800</v>
      </c>
      <c r="D59" s="88">
        <v>37167800</v>
      </c>
      <c r="E59" s="88">
        <v>0</v>
      </c>
      <c r="F59" s="88">
        <v>0</v>
      </c>
    </row>
    <row r="60" spans="1:6" ht="45">
      <c r="A60" s="103"/>
      <c r="B60" s="46" t="s">
        <v>1836</v>
      </c>
      <c r="C60" s="88">
        <v>1182743100</v>
      </c>
      <c r="D60" s="88">
        <v>0</v>
      </c>
      <c r="E60" s="88">
        <v>1182743100</v>
      </c>
      <c r="F60" s="88">
        <v>0</v>
      </c>
    </row>
    <row r="61" spans="1:6" ht="30">
      <c r="A61" s="103"/>
      <c r="B61" s="46" t="s">
        <v>1837</v>
      </c>
      <c r="C61" s="88">
        <v>699186336</v>
      </c>
      <c r="D61" s="88">
        <v>0</v>
      </c>
      <c r="E61" s="88">
        <v>680000000</v>
      </c>
      <c r="F61" s="88">
        <v>19186336</v>
      </c>
    </row>
    <row r="62" spans="1:6" ht="30">
      <c r="A62" s="103"/>
      <c r="B62" s="46" t="s">
        <v>1838</v>
      </c>
      <c r="C62" s="88">
        <v>16195813900</v>
      </c>
      <c r="D62" s="88">
        <v>6012036200</v>
      </c>
      <c r="E62" s="88">
        <v>500000000</v>
      </c>
      <c r="F62" s="88">
        <v>9683777700</v>
      </c>
    </row>
    <row r="63" spans="1:6" ht="30">
      <c r="A63" s="103"/>
      <c r="B63" s="46" t="s">
        <v>1839</v>
      </c>
      <c r="C63" s="88">
        <v>270000000</v>
      </c>
      <c r="D63" s="88">
        <v>270000000</v>
      </c>
      <c r="E63" s="88">
        <v>0</v>
      </c>
      <c r="F63" s="88">
        <v>0</v>
      </c>
    </row>
    <row r="64" spans="1:6" ht="15.75">
      <c r="A64" s="103"/>
      <c r="B64" s="46" t="s">
        <v>1840</v>
      </c>
      <c r="C64" s="88">
        <v>69058271500</v>
      </c>
      <c r="D64" s="88">
        <v>10780111100</v>
      </c>
      <c r="E64" s="88">
        <v>17089221000</v>
      </c>
      <c r="F64" s="88">
        <v>41188939400</v>
      </c>
    </row>
    <row r="65" spans="1:6" ht="45">
      <c r="A65" s="103"/>
      <c r="B65" s="46" t="s">
        <v>1841</v>
      </c>
      <c r="C65" s="88">
        <v>1700000000</v>
      </c>
      <c r="D65" s="88">
        <v>0</v>
      </c>
      <c r="E65" s="88">
        <v>200000000</v>
      </c>
      <c r="F65" s="88">
        <v>1500000000</v>
      </c>
    </row>
    <row r="66" spans="1:6" ht="30">
      <c r="A66" s="103"/>
      <c r="B66" s="46" t="s">
        <v>1842</v>
      </c>
      <c r="C66" s="88">
        <v>6184951000</v>
      </c>
      <c r="D66" s="88">
        <v>5316747000</v>
      </c>
      <c r="E66" s="88">
        <v>868204000</v>
      </c>
      <c r="F66" s="88">
        <v>0</v>
      </c>
    </row>
    <row r="67" spans="1:6" ht="45">
      <c r="A67" s="103"/>
      <c r="B67" s="46" t="s">
        <v>1843</v>
      </c>
      <c r="C67" s="88">
        <v>2492147000</v>
      </c>
      <c r="D67" s="88">
        <v>2492147000</v>
      </c>
      <c r="E67" s="88">
        <v>0</v>
      </c>
      <c r="F67" s="88">
        <v>0</v>
      </c>
    </row>
    <row r="68" spans="1:6" ht="45">
      <c r="A68" s="103"/>
      <c r="B68" s="46" t="s">
        <v>1844</v>
      </c>
      <c r="C68" s="88">
        <v>673768000</v>
      </c>
      <c r="D68" s="88">
        <v>673768000</v>
      </c>
      <c r="E68" s="88">
        <v>0</v>
      </c>
      <c r="F68" s="88">
        <v>0</v>
      </c>
    </row>
    <row r="69" spans="1:6" ht="45">
      <c r="A69" s="103"/>
      <c r="B69" s="46" t="s">
        <v>1845</v>
      </c>
      <c r="C69" s="88">
        <v>15684877000</v>
      </c>
      <c r="D69" s="88">
        <v>3083667000</v>
      </c>
      <c r="E69" s="88">
        <v>5680363000</v>
      </c>
      <c r="F69" s="88">
        <v>6920847000</v>
      </c>
    </row>
    <row r="70" spans="1:6" ht="30">
      <c r="A70" s="103"/>
      <c r="B70" s="46" t="s">
        <v>1846</v>
      </c>
      <c r="C70" s="88">
        <v>9421749000</v>
      </c>
      <c r="D70" s="88">
        <v>8607295000</v>
      </c>
      <c r="E70" s="88">
        <v>0</v>
      </c>
      <c r="F70" s="88">
        <v>814454000</v>
      </c>
    </row>
    <row r="71" spans="1:6" ht="30">
      <c r="A71" s="103"/>
      <c r="B71" s="46" t="s">
        <v>1847</v>
      </c>
      <c r="C71" s="88">
        <v>4484896000</v>
      </c>
      <c r="D71" s="88">
        <v>3588165000</v>
      </c>
      <c r="E71" s="88">
        <v>896731000</v>
      </c>
      <c r="F71" s="88">
        <v>0</v>
      </c>
    </row>
    <row r="72" spans="1:6" ht="15.75">
      <c r="A72" s="55" t="s">
        <v>2265</v>
      </c>
      <c r="B72" s="1" t="s">
        <v>2525</v>
      </c>
      <c r="C72" s="88">
        <v>3000000000</v>
      </c>
      <c r="D72" s="88">
        <v>2700000000</v>
      </c>
      <c r="E72" s="88">
        <v>0</v>
      </c>
      <c r="F72" s="88">
        <v>300000000</v>
      </c>
    </row>
    <row r="73" spans="1:6" ht="15.75">
      <c r="A73" s="103"/>
      <c r="B73" s="96" t="s">
        <v>1848</v>
      </c>
      <c r="C73" s="87">
        <v>103380405500</v>
      </c>
      <c r="D73" s="87">
        <v>4637962000</v>
      </c>
      <c r="E73" s="87">
        <v>70376842500</v>
      </c>
      <c r="F73" s="87">
        <v>28365601000</v>
      </c>
    </row>
    <row r="74" spans="1:6" ht="15.75">
      <c r="A74" s="103"/>
      <c r="B74" s="46" t="s">
        <v>1849</v>
      </c>
      <c r="C74" s="88">
        <v>233827000</v>
      </c>
      <c r="D74" s="88">
        <v>233827000</v>
      </c>
      <c r="E74" s="88">
        <v>0</v>
      </c>
      <c r="F74" s="88">
        <v>0</v>
      </c>
    </row>
    <row r="75" spans="1:6" ht="15.75">
      <c r="A75" s="103"/>
      <c r="B75" s="46" t="s">
        <v>1850</v>
      </c>
      <c r="C75" s="88">
        <v>129642000</v>
      </c>
      <c r="D75" s="88">
        <v>129642000</v>
      </c>
      <c r="E75" s="88">
        <v>0</v>
      </c>
      <c r="F75" s="88">
        <v>0</v>
      </c>
    </row>
    <row r="76" spans="1:6" ht="30">
      <c r="A76" s="103"/>
      <c r="B76" s="46" t="s">
        <v>1851</v>
      </c>
      <c r="C76" s="88">
        <v>15190989000</v>
      </c>
      <c r="D76" s="88">
        <v>432569000</v>
      </c>
      <c r="E76" s="88">
        <v>14758420000</v>
      </c>
      <c r="F76" s="88">
        <v>0</v>
      </c>
    </row>
    <row r="77" spans="1:6" ht="30">
      <c r="A77" s="103"/>
      <c r="B77" s="46" t="s">
        <v>1852</v>
      </c>
      <c r="C77" s="88">
        <v>40000000</v>
      </c>
      <c r="D77" s="88">
        <v>40000000</v>
      </c>
      <c r="E77" s="88">
        <v>0</v>
      </c>
      <c r="F77" s="88">
        <v>0</v>
      </c>
    </row>
    <row r="78" spans="1:6" ht="30">
      <c r="A78" s="103"/>
      <c r="B78" s="46" t="s">
        <v>1853</v>
      </c>
      <c r="C78" s="88">
        <v>42533000000</v>
      </c>
      <c r="D78" s="88">
        <v>156074000</v>
      </c>
      <c r="E78" s="88">
        <v>35533000000</v>
      </c>
      <c r="F78" s="88">
        <v>6843926000</v>
      </c>
    </row>
    <row r="79" spans="1:6" ht="45">
      <c r="A79" s="103"/>
      <c r="B79" s="46" t="s">
        <v>1854</v>
      </c>
      <c r="C79" s="88">
        <v>3990555000</v>
      </c>
      <c r="D79" s="88">
        <v>0</v>
      </c>
      <c r="E79" s="88">
        <v>3990555000</v>
      </c>
      <c r="F79" s="88">
        <v>0</v>
      </c>
    </row>
    <row r="80" spans="1:6" ht="30">
      <c r="A80" s="103"/>
      <c r="B80" s="46" t="s">
        <v>1855</v>
      </c>
      <c r="C80" s="88">
        <v>17567016500</v>
      </c>
      <c r="D80" s="88">
        <v>1395299000</v>
      </c>
      <c r="E80" s="88">
        <v>12098867500</v>
      </c>
      <c r="F80" s="88">
        <v>4072850000</v>
      </c>
    </row>
    <row r="81" spans="1:6" ht="30">
      <c r="A81" s="103"/>
      <c r="B81" s="46" t="s">
        <v>1856</v>
      </c>
      <c r="C81" s="88">
        <v>5384000000</v>
      </c>
      <c r="D81" s="88">
        <v>1379810000</v>
      </c>
      <c r="E81" s="88">
        <v>3996000000</v>
      </c>
      <c r="F81" s="88">
        <v>8190000</v>
      </c>
    </row>
    <row r="82" spans="1:6" ht="15.75">
      <c r="A82" s="103"/>
      <c r="B82" s="46" t="s">
        <v>2174</v>
      </c>
      <c r="C82" s="88">
        <v>38506000</v>
      </c>
      <c r="D82" s="88">
        <v>0</v>
      </c>
      <c r="E82" s="88">
        <v>0</v>
      </c>
      <c r="F82" s="88">
        <v>38506000</v>
      </c>
    </row>
    <row r="83" spans="1:6" ht="15.75">
      <c r="A83" s="103"/>
      <c r="B83" s="46" t="s">
        <v>2175</v>
      </c>
      <c r="C83" s="88">
        <v>272870000</v>
      </c>
      <c r="D83" s="88">
        <v>0</v>
      </c>
      <c r="E83" s="88">
        <v>0</v>
      </c>
      <c r="F83" s="88">
        <v>272870000</v>
      </c>
    </row>
    <row r="84" spans="1:6" ht="15.75">
      <c r="A84" s="103"/>
      <c r="B84" s="1" t="s">
        <v>2176</v>
      </c>
      <c r="C84" s="88">
        <v>8000000000</v>
      </c>
      <c r="D84" s="88">
        <v>397051000</v>
      </c>
      <c r="E84" s="88">
        <v>0</v>
      </c>
      <c r="F84" s="88">
        <v>7602949000</v>
      </c>
    </row>
    <row r="85" spans="1:6" ht="15.75">
      <c r="A85" s="103"/>
      <c r="B85" s="1" t="s">
        <v>2177</v>
      </c>
      <c r="C85" s="88">
        <v>10000000000</v>
      </c>
      <c r="D85" s="88">
        <v>473690000</v>
      </c>
      <c r="E85" s="88">
        <v>0</v>
      </c>
      <c r="F85" s="88">
        <v>9526310000</v>
      </c>
    </row>
    <row r="86" spans="1:6" ht="15.75">
      <c r="A86" s="55">
        <v>3</v>
      </c>
      <c r="B86" s="48" t="s">
        <v>921</v>
      </c>
      <c r="C86" s="87">
        <v>15460868000</v>
      </c>
      <c r="D86" s="87">
        <v>3135627600</v>
      </c>
      <c r="E86" s="87">
        <v>5460868000</v>
      </c>
      <c r="F86" s="87">
        <v>6864372400</v>
      </c>
    </row>
    <row r="87" spans="1:6" ht="15.75">
      <c r="A87" s="55" t="s">
        <v>2524</v>
      </c>
      <c r="B87" s="96" t="s">
        <v>923</v>
      </c>
      <c r="C87" s="87">
        <v>12310868000</v>
      </c>
      <c r="D87" s="87">
        <v>3135627600</v>
      </c>
      <c r="E87" s="87">
        <v>2310868000</v>
      </c>
      <c r="F87" s="87">
        <v>6864372400</v>
      </c>
    </row>
    <row r="88" spans="1:6" ht="60">
      <c r="A88" s="103"/>
      <c r="B88" s="46" t="s">
        <v>924</v>
      </c>
      <c r="C88" s="88">
        <v>12310868000</v>
      </c>
      <c r="D88" s="88">
        <v>3135627600</v>
      </c>
      <c r="E88" s="88">
        <v>2310868000</v>
      </c>
      <c r="F88" s="88">
        <v>6864372400</v>
      </c>
    </row>
    <row r="89" spans="1:6" ht="15.75">
      <c r="A89" s="55" t="s">
        <v>1817</v>
      </c>
      <c r="B89" s="96" t="s">
        <v>2526</v>
      </c>
      <c r="C89" s="87">
        <v>3150000000</v>
      </c>
      <c r="D89" s="87">
        <v>0</v>
      </c>
      <c r="E89" s="87">
        <v>3150000000</v>
      </c>
      <c r="F89" s="87">
        <v>0</v>
      </c>
    </row>
    <row r="90" spans="1:6" ht="30">
      <c r="A90" s="103"/>
      <c r="B90" s="46" t="s">
        <v>1858</v>
      </c>
      <c r="C90" s="88">
        <v>1800000000</v>
      </c>
      <c r="D90" s="88">
        <v>0</v>
      </c>
      <c r="E90" s="88">
        <v>1800000000</v>
      </c>
      <c r="F90" s="88">
        <v>0</v>
      </c>
    </row>
    <row r="91" spans="1:6" ht="30">
      <c r="A91" s="103"/>
      <c r="B91" s="46" t="s">
        <v>1859</v>
      </c>
      <c r="C91" s="88">
        <v>1350000000</v>
      </c>
      <c r="D91" s="88">
        <v>0</v>
      </c>
      <c r="E91" s="88">
        <v>1350000000</v>
      </c>
      <c r="F91" s="88">
        <v>0</v>
      </c>
    </row>
    <row r="92" spans="1:6" ht="15.75">
      <c r="A92" s="55">
        <v>4</v>
      </c>
      <c r="B92" s="54" t="s">
        <v>1995</v>
      </c>
      <c r="C92" s="87">
        <v>10151713000</v>
      </c>
      <c r="D92" s="87">
        <v>0</v>
      </c>
      <c r="E92" s="87">
        <v>0</v>
      </c>
      <c r="F92" s="87">
        <v>10151713000</v>
      </c>
    </row>
    <row r="93" spans="1:6" ht="15.75">
      <c r="A93" s="55" t="s">
        <v>2266</v>
      </c>
      <c r="B93" s="96" t="s">
        <v>1997</v>
      </c>
      <c r="C93" s="87">
        <v>10151713000</v>
      </c>
      <c r="D93" s="87">
        <v>0</v>
      </c>
      <c r="E93" s="87">
        <v>0</v>
      </c>
      <c r="F93" s="87">
        <v>10151713000</v>
      </c>
    </row>
    <row r="94" spans="1:6" ht="15.75">
      <c r="A94" s="103"/>
      <c r="B94" s="1" t="s">
        <v>1998</v>
      </c>
      <c r="C94" s="88">
        <v>10151713000</v>
      </c>
      <c r="D94" s="88">
        <v>0</v>
      </c>
      <c r="E94" s="88">
        <v>0</v>
      </c>
      <c r="F94" s="88">
        <v>10151713000</v>
      </c>
    </row>
    <row r="95" spans="1:6" ht="15.75">
      <c r="A95" s="55">
        <v>5</v>
      </c>
      <c r="B95" s="48" t="s">
        <v>925</v>
      </c>
      <c r="C95" s="87">
        <v>311512111997</v>
      </c>
      <c r="D95" s="87">
        <v>64278934300</v>
      </c>
      <c r="E95" s="87">
        <v>110683287900</v>
      </c>
      <c r="F95" s="87">
        <v>136549889797</v>
      </c>
    </row>
    <row r="96" spans="1:6" ht="15.75">
      <c r="A96" s="55" t="s">
        <v>922</v>
      </c>
      <c r="B96" s="96" t="s">
        <v>1999</v>
      </c>
      <c r="C96" s="87">
        <v>10532700000</v>
      </c>
      <c r="D96" s="87">
        <v>0</v>
      </c>
      <c r="E96" s="87">
        <v>0</v>
      </c>
      <c r="F96" s="87">
        <v>10532700000</v>
      </c>
    </row>
    <row r="97" spans="1:6" ht="30">
      <c r="A97" s="103"/>
      <c r="B97" s="46" t="s">
        <v>2000</v>
      </c>
      <c r="C97" s="88">
        <v>10532700000</v>
      </c>
      <c r="D97" s="88">
        <v>0</v>
      </c>
      <c r="E97" s="88">
        <v>0</v>
      </c>
      <c r="F97" s="88">
        <v>10532700000</v>
      </c>
    </row>
    <row r="98" spans="1:6" ht="15.75">
      <c r="A98" s="55" t="s">
        <v>1857</v>
      </c>
      <c r="B98" s="96" t="s">
        <v>2001</v>
      </c>
      <c r="C98" s="87">
        <v>268887926797</v>
      </c>
      <c r="D98" s="87">
        <v>60899661300</v>
      </c>
      <c r="E98" s="87">
        <v>106983170700</v>
      </c>
      <c r="F98" s="87">
        <v>101005094797</v>
      </c>
    </row>
    <row r="99" spans="1:6" ht="15.75">
      <c r="A99" s="103"/>
      <c r="B99" s="46" t="s">
        <v>234</v>
      </c>
      <c r="C99" s="88">
        <v>11269725000</v>
      </c>
      <c r="D99" s="88">
        <v>8161637000</v>
      </c>
      <c r="E99" s="88">
        <v>472629000</v>
      </c>
      <c r="F99" s="88">
        <v>2635459000</v>
      </c>
    </row>
    <row r="100" spans="1:6" ht="45">
      <c r="A100" s="103"/>
      <c r="B100" s="46" t="s">
        <v>926</v>
      </c>
      <c r="C100" s="88">
        <v>39246686400</v>
      </c>
      <c r="D100" s="88">
        <v>13240064400</v>
      </c>
      <c r="E100" s="88">
        <v>7978575000</v>
      </c>
      <c r="F100" s="88">
        <v>18028047000</v>
      </c>
    </row>
    <row r="101" spans="1:6" ht="30">
      <c r="A101" s="103"/>
      <c r="B101" s="46" t="s">
        <v>927</v>
      </c>
      <c r="C101" s="88">
        <v>15858084000</v>
      </c>
      <c r="D101" s="88">
        <v>4494930000</v>
      </c>
      <c r="E101" s="88">
        <v>11066426000</v>
      </c>
      <c r="F101" s="88">
        <v>296728000</v>
      </c>
    </row>
    <row r="102" spans="1:6" ht="45">
      <c r="A102" s="103"/>
      <c r="B102" s="46" t="s">
        <v>928</v>
      </c>
      <c r="C102" s="88">
        <v>7005200000</v>
      </c>
      <c r="D102" s="88">
        <v>3910115000</v>
      </c>
      <c r="E102" s="88">
        <v>413132000</v>
      </c>
      <c r="F102" s="88">
        <v>2681953000</v>
      </c>
    </row>
    <row r="103" spans="1:6" ht="30">
      <c r="A103" s="103"/>
      <c r="B103" s="46" t="s">
        <v>929</v>
      </c>
      <c r="C103" s="88">
        <v>8080692000</v>
      </c>
      <c r="D103" s="88">
        <v>90285000</v>
      </c>
      <c r="E103" s="88">
        <v>80692000</v>
      </c>
      <c r="F103" s="88">
        <v>7909715000</v>
      </c>
    </row>
    <row r="104" spans="1:6" ht="30">
      <c r="A104" s="103"/>
      <c r="B104" s="46" t="s">
        <v>930</v>
      </c>
      <c r="C104" s="88">
        <v>8909432000</v>
      </c>
      <c r="D104" s="88">
        <v>4384454000</v>
      </c>
      <c r="E104" s="88">
        <v>2801324000</v>
      </c>
      <c r="F104" s="88">
        <v>1723654000</v>
      </c>
    </row>
    <row r="105" spans="1:6" ht="30">
      <c r="A105" s="103"/>
      <c r="B105" s="46" t="s">
        <v>931</v>
      </c>
      <c r="C105" s="88">
        <v>42422255200</v>
      </c>
      <c r="D105" s="88">
        <v>1717689000</v>
      </c>
      <c r="E105" s="88">
        <v>35268480200</v>
      </c>
      <c r="F105" s="88">
        <v>5436086000</v>
      </c>
    </row>
    <row r="106" spans="1:6" ht="30">
      <c r="A106" s="103"/>
      <c r="B106" s="46" t="s">
        <v>932</v>
      </c>
      <c r="C106" s="88">
        <v>52987003000</v>
      </c>
      <c r="D106" s="88">
        <v>5043564400</v>
      </c>
      <c r="E106" s="88">
        <v>38760481500</v>
      </c>
      <c r="F106" s="88">
        <v>9182957100</v>
      </c>
    </row>
    <row r="107" spans="1:6" ht="30">
      <c r="A107" s="103"/>
      <c r="B107" s="46" t="s">
        <v>1543</v>
      </c>
      <c r="C107" s="88">
        <v>8000000000</v>
      </c>
      <c r="D107" s="88">
        <v>510091000</v>
      </c>
      <c r="E107" s="88">
        <v>0</v>
      </c>
      <c r="F107" s="88">
        <v>7489909000</v>
      </c>
    </row>
    <row r="108" spans="1:6" ht="30">
      <c r="A108" s="103"/>
      <c r="B108" s="46" t="s">
        <v>1544</v>
      </c>
      <c r="C108" s="88">
        <v>16000000000</v>
      </c>
      <c r="D108" s="88">
        <v>278400000</v>
      </c>
      <c r="E108" s="88">
        <v>0</v>
      </c>
      <c r="F108" s="88">
        <v>15721600000</v>
      </c>
    </row>
    <row r="109" spans="1:6" ht="45">
      <c r="A109" s="103"/>
      <c r="B109" s="46" t="s">
        <v>1545</v>
      </c>
      <c r="C109" s="88">
        <v>8000000000</v>
      </c>
      <c r="D109" s="88">
        <v>159022000</v>
      </c>
      <c r="E109" s="88">
        <v>0</v>
      </c>
      <c r="F109" s="88">
        <v>7840978000</v>
      </c>
    </row>
    <row r="110" spans="1:6" ht="15.75">
      <c r="A110" s="103"/>
      <c r="B110" s="46" t="s">
        <v>1860</v>
      </c>
      <c r="C110" s="88">
        <v>3529563000</v>
      </c>
      <c r="D110" s="88">
        <v>2672473000</v>
      </c>
      <c r="E110" s="88">
        <v>857090000</v>
      </c>
      <c r="F110" s="88">
        <v>0</v>
      </c>
    </row>
    <row r="111" spans="1:6" ht="15.75">
      <c r="A111" s="103"/>
      <c r="B111" s="46" t="s">
        <v>1861</v>
      </c>
      <c r="C111" s="88">
        <v>14680230000</v>
      </c>
      <c r="D111" s="88">
        <v>10393376000</v>
      </c>
      <c r="E111" s="88">
        <v>715866000</v>
      </c>
      <c r="F111" s="88">
        <v>3570988000</v>
      </c>
    </row>
    <row r="112" spans="1:6" ht="15.75">
      <c r="A112" s="103"/>
      <c r="B112" s="46" t="s">
        <v>1862</v>
      </c>
      <c r="C112" s="88">
        <v>1027082000</v>
      </c>
      <c r="D112" s="88">
        <v>0</v>
      </c>
      <c r="E112" s="88">
        <v>913968000</v>
      </c>
      <c r="F112" s="88">
        <v>113114000</v>
      </c>
    </row>
    <row r="113" spans="1:6" ht="15.75">
      <c r="A113" s="103"/>
      <c r="B113" s="46" t="s">
        <v>1863</v>
      </c>
      <c r="C113" s="88">
        <v>23865000</v>
      </c>
      <c r="D113" s="88">
        <v>0</v>
      </c>
      <c r="E113" s="88">
        <v>23865000</v>
      </c>
      <c r="F113" s="88">
        <v>0</v>
      </c>
    </row>
    <row r="114" spans="1:6" ht="15.75">
      <c r="A114" s="103"/>
      <c r="B114" s="46" t="s">
        <v>1864</v>
      </c>
      <c r="C114" s="88">
        <v>9251000</v>
      </c>
      <c r="D114" s="88">
        <v>0</v>
      </c>
      <c r="E114" s="88">
        <v>9251000</v>
      </c>
      <c r="F114" s="88">
        <v>0</v>
      </c>
    </row>
    <row r="115" spans="1:6" ht="15.75">
      <c r="A115" s="103"/>
      <c r="B115" s="46" t="s">
        <v>1865</v>
      </c>
      <c r="C115" s="88">
        <v>3000950000</v>
      </c>
      <c r="D115" s="88">
        <v>2282547500</v>
      </c>
      <c r="E115" s="88">
        <v>428907000</v>
      </c>
      <c r="F115" s="88">
        <v>289495500</v>
      </c>
    </row>
    <row r="116" spans="1:6" ht="15.75">
      <c r="A116" s="103"/>
      <c r="B116" s="46" t="s">
        <v>1866</v>
      </c>
      <c r="C116" s="88">
        <v>272474000</v>
      </c>
      <c r="D116" s="88">
        <v>0</v>
      </c>
      <c r="E116" s="88">
        <v>272474000</v>
      </c>
      <c r="F116" s="88">
        <v>0</v>
      </c>
    </row>
    <row r="117" spans="1:6" ht="30">
      <c r="A117" s="103"/>
      <c r="B117" s="46" t="s">
        <v>1867</v>
      </c>
      <c r="C117" s="88">
        <v>30000000</v>
      </c>
      <c r="D117" s="88">
        <v>30000000</v>
      </c>
      <c r="E117" s="88">
        <v>0</v>
      </c>
      <c r="F117" s="88">
        <v>0</v>
      </c>
    </row>
    <row r="118" spans="1:6" ht="30">
      <c r="A118" s="103"/>
      <c r="B118" s="46" t="s">
        <v>1868</v>
      </c>
      <c r="C118" s="88">
        <v>414127000</v>
      </c>
      <c r="D118" s="88">
        <v>0</v>
      </c>
      <c r="E118" s="88">
        <v>266188000</v>
      </c>
      <c r="F118" s="88">
        <v>147939000</v>
      </c>
    </row>
    <row r="119" spans="1:6" ht="30">
      <c r="A119" s="103"/>
      <c r="B119" s="46" t="s">
        <v>1869</v>
      </c>
      <c r="C119" s="88">
        <v>155431000</v>
      </c>
      <c r="D119" s="88">
        <v>0</v>
      </c>
      <c r="E119" s="88">
        <v>155431000</v>
      </c>
      <c r="F119" s="88">
        <v>0</v>
      </c>
    </row>
    <row r="120" spans="1:6" ht="30">
      <c r="A120" s="103"/>
      <c r="B120" s="46" t="s">
        <v>1870</v>
      </c>
      <c r="C120" s="88">
        <v>2291788000</v>
      </c>
      <c r="D120" s="88">
        <v>0</v>
      </c>
      <c r="E120" s="88">
        <v>2291788000</v>
      </c>
      <c r="F120" s="88">
        <v>0</v>
      </c>
    </row>
    <row r="121" spans="1:6" ht="30">
      <c r="A121" s="103"/>
      <c r="B121" s="46" t="s">
        <v>1871</v>
      </c>
      <c r="C121" s="88">
        <v>119036000</v>
      </c>
      <c r="D121" s="88">
        <v>0</v>
      </c>
      <c r="E121" s="88">
        <v>119036000</v>
      </c>
      <c r="F121" s="88">
        <v>0</v>
      </c>
    </row>
    <row r="122" spans="1:6" ht="30">
      <c r="A122" s="103"/>
      <c r="B122" s="46" t="s">
        <v>1872</v>
      </c>
      <c r="C122" s="88">
        <v>10108430000</v>
      </c>
      <c r="D122" s="88">
        <v>722297000</v>
      </c>
      <c r="E122" s="88">
        <v>0</v>
      </c>
      <c r="F122" s="88">
        <v>9386133000</v>
      </c>
    </row>
    <row r="123" spans="1:6" ht="30">
      <c r="A123" s="103"/>
      <c r="B123" s="46" t="s">
        <v>1873</v>
      </c>
      <c r="C123" s="88">
        <v>3630450000</v>
      </c>
      <c r="D123" s="88">
        <v>435362000</v>
      </c>
      <c r="E123" s="88">
        <v>1630450000</v>
      </c>
      <c r="F123" s="88">
        <v>1564638000</v>
      </c>
    </row>
    <row r="124" spans="1:6" ht="30">
      <c r="A124" s="103"/>
      <c r="B124" s="46" t="s">
        <v>1874</v>
      </c>
      <c r="C124" s="88">
        <v>7457117000</v>
      </c>
      <c r="D124" s="88">
        <v>982575000</v>
      </c>
      <c r="E124" s="88">
        <v>2457117000</v>
      </c>
      <c r="F124" s="88">
        <v>4017425000</v>
      </c>
    </row>
    <row r="125" spans="1:6" ht="15.75">
      <c r="A125" s="103"/>
      <c r="B125" s="46" t="s">
        <v>2002</v>
      </c>
      <c r="C125" s="88">
        <v>1297422197</v>
      </c>
      <c r="D125" s="88">
        <v>0</v>
      </c>
      <c r="E125" s="88">
        <v>0</v>
      </c>
      <c r="F125" s="88">
        <v>1297422197</v>
      </c>
    </row>
    <row r="126" spans="1:6" ht="15.75">
      <c r="A126" s="103"/>
      <c r="B126" s="46" t="s">
        <v>2003</v>
      </c>
      <c r="C126" s="88">
        <v>61633000</v>
      </c>
      <c r="D126" s="88">
        <v>0</v>
      </c>
      <c r="E126" s="88">
        <v>0</v>
      </c>
      <c r="F126" s="88">
        <v>61633000</v>
      </c>
    </row>
    <row r="127" spans="1:6" ht="30">
      <c r="A127" s="103"/>
      <c r="B127" s="46" t="s">
        <v>2178</v>
      </c>
      <c r="C127" s="88">
        <v>3000000000</v>
      </c>
      <c r="D127" s="88">
        <v>1390779000</v>
      </c>
      <c r="E127" s="88">
        <v>0</v>
      </c>
      <c r="F127" s="88">
        <v>1609221000</v>
      </c>
    </row>
    <row r="128" spans="1:6" ht="15.75">
      <c r="A128" s="55" t="s">
        <v>2267</v>
      </c>
      <c r="B128" s="96" t="s">
        <v>1875</v>
      </c>
      <c r="C128" s="87">
        <v>9091485200</v>
      </c>
      <c r="D128" s="87">
        <v>3080887000</v>
      </c>
      <c r="E128" s="87">
        <v>1200117200</v>
      </c>
      <c r="F128" s="87">
        <v>4810481000</v>
      </c>
    </row>
    <row r="129" spans="1:6" ht="15.75">
      <c r="A129" s="103"/>
      <c r="B129" s="46" t="s">
        <v>1876</v>
      </c>
      <c r="C129" s="88">
        <v>6391485200</v>
      </c>
      <c r="D129" s="88">
        <v>3080887000</v>
      </c>
      <c r="E129" s="88">
        <v>500117200</v>
      </c>
      <c r="F129" s="88">
        <v>2810481000</v>
      </c>
    </row>
    <row r="130" spans="1:6" ht="30">
      <c r="A130" s="103"/>
      <c r="B130" s="46" t="s">
        <v>1877</v>
      </c>
      <c r="C130" s="88">
        <v>700000000</v>
      </c>
      <c r="D130" s="88">
        <v>0</v>
      </c>
      <c r="E130" s="88">
        <v>700000000</v>
      </c>
      <c r="F130" s="88">
        <v>0</v>
      </c>
    </row>
    <row r="131" spans="1:6" ht="15.75">
      <c r="A131" s="103"/>
      <c r="B131" s="46" t="s">
        <v>2179</v>
      </c>
      <c r="C131" s="88">
        <v>2000000000</v>
      </c>
      <c r="D131" s="88">
        <v>0</v>
      </c>
      <c r="E131" s="88">
        <v>0</v>
      </c>
      <c r="F131" s="88">
        <v>2000000000</v>
      </c>
    </row>
    <row r="132" spans="1:6" ht="28.5">
      <c r="A132" s="55" t="s">
        <v>2268</v>
      </c>
      <c r="B132" s="47" t="s">
        <v>2180</v>
      </c>
      <c r="C132" s="87">
        <v>20000000000</v>
      </c>
      <c r="D132" s="87">
        <v>0</v>
      </c>
      <c r="E132" s="87">
        <v>0</v>
      </c>
      <c r="F132" s="87">
        <v>20000000000</v>
      </c>
    </row>
    <row r="133" spans="1:6" ht="30">
      <c r="A133" s="103"/>
      <c r="B133" s="46" t="s">
        <v>2181</v>
      </c>
      <c r="C133" s="88">
        <v>20000000000</v>
      </c>
      <c r="D133" s="88">
        <v>0</v>
      </c>
      <c r="E133" s="88">
        <v>0</v>
      </c>
      <c r="F133" s="88">
        <v>20000000000</v>
      </c>
    </row>
    <row r="134" spans="1:6" ht="15.75">
      <c r="A134" s="55" t="s">
        <v>2269</v>
      </c>
      <c r="B134" s="47" t="s">
        <v>2182</v>
      </c>
      <c r="C134" s="87">
        <v>3000000000</v>
      </c>
      <c r="D134" s="87">
        <v>298386000</v>
      </c>
      <c r="E134" s="87">
        <v>2500000000</v>
      </c>
      <c r="F134" s="87">
        <v>201614000</v>
      </c>
    </row>
    <row r="135" spans="1:6" ht="60">
      <c r="A135" s="103"/>
      <c r="B135" s="46" t="s">
        <v>2183</v>
      </c>
      <c r="C135" s="88">
        <v>3000000000</v>
      </c>
      <c r="D135" s="88">
        <v>298386000</v>
      </c>
      <c r="E135" s="88">
        <v>2500000000</v>
      </c>
      <c r="F135" s="88">
        <v>201614000</v>
      </c>
    </row>
    <row r="136" spans="1:6" ht="15.75">
      <c r="A136" s="55">
        <v>6</v>
      </c>
      <c r="B136" s="48" t="s">
        <v>933</v>
      </c>
      <c r="C136" s="87">
        <v>1016775223000</v>
      </c>
      <c r="D136" s="87">
        <v>193716249600</v>
      </c>
      <c r="E136" s="87">
        <v>313038999200</v>
      </c>
      <c r="F136" s="87">
        <v>510019974200</v>
      </c>
    </row>
    <row r="137" spans="1:6" ht="15.75">
      <c r="A137" s="55" t="s">
        <v>1996</v>
      </c>
      <c r="B137" s="96" t="s">
        <v>228</v>
      </c>
      <c r="C137" s="87">
        <v>10699984000</v>
      </c>
      <c r="D137" s="87">
        <v>500000000</v>
      </c>
      <c r="E137" s="87">
        <v>5137298000</v>
      </c>
      <c r="F137" s="87">
        <v>5062686000</v>
      </c>
    </row>
    <row r="138" spans="1:6" ht="15.75">
      <c r="A138" s="103"/>
      <c r="B138" s="46" t="s">
        <v>1878</v>
      </c>
      <c r="C138" s="88">
        <v>10637298000</v>
      </c>
      <c r="D138" s="88">
        <v>500000000</v>
      </c>
      <c r="E138" s="88">
        <v>5137298000</v>
      </c>
      <c r="F138" s="88">
        <v>5000000000</v>
      </c>
    </row>
    <row r="139" spans="1:6" ht="45">
      <c r="A139" s="103"/>
      <c r="B139" s="46" t="s">
        <v>2184</v>
      </c>
      <c r="C139" s="88">
        <v>62686000</v>
      </c>
      <c r="D139" s="88">
        <v>0</v>
      </c>
      <c r="E139" s="88">
        <v>0</v>
      </c>
      <c r="F139" s="88">
        <v>62686000</v>
      </c>
    </row>
    <row r="140" spans="1:6" ht="15.75">
      <c r="A140" s="55" t="s">
        <v>2270</v>
      </c>
      <c r="B140" s="96" t="s">
        <v>361</v>
      </c>
      <c r="C140" s="87">
        <v>1006075239000</v>
      </c>
      <c r="D140" s="87">
        <v>193216249600</v>
      </c>
      <c r="E140" s="87">
        <v>307901701200</v>
      </c>
      <c r="F140" s="87">
        <v>504957288200</v>
      </c>
    </row>
    <row r="141" spans="1:6" ht="15.75">
      <c r="A141" s="103"/>
      <c r="B141" s="46" t="s">
        <v>936</v>
      </c>
      <c r="C141" s="88">
        <v>22259093100</v>
      </c>
      <c r="D141" s="88">
        <v>11262000000</v>
      </c>
      <c r="E141" s="88">
        <v>7199093100</v>
      </c>
      <c r="F141" s="88">
        <v>3798000000</v>
      </c>
    </row>
    <row r="142" spans="1:6" ht="30">
      <c r="A142" s="103"/>
      <c r="B142" s="46" t="s">
        <v>937</v>
      </c>
      <c r="C142" s="88">
        <v>6186000000</v>
      </c>
      <c r="D142" s="88">
        <v>1146693000</v>
      </c>
      <c r="E142" s="88">
        <v>186000000</v>
      </c>
      <c r="F142" s="88">
        <v>4853307000</v>
      </c>
    </row>
    <row r="143" spans="1:6" ht="30">
      <c r="A143" s="103"/>
      <c r="B143" s="46" t="s">
        <v>938</v>
      </c>
      <c r="C143" s="88">
        <v>70921921400</v>
      </c>
      <c r="D143" s="88">
        <v>30959141700</v>
      </c>
      <c r="E143" s="88">
        <v>15624214700</v>
      </c>
      <c r="F143" s="88">
        <v>24338565000</v>
      </c>
    </row>
    <row r="144" spans="1:6" ht="15.75">
      <c r="A144" s="103"/>
      <c r="B144" s="46" t="s">
        <v>939</v>
      </c>
      <c r="C144" s="88">
        <v>21681994000</v>
      </c>
      <c r="D144" s="88">
        <v>1962219000</v>
      </c>
      <c r="E144" s="88">
        <v>15425500000</v>
      </c>
      <c r="F144" s="88">
        <v>4294275000</v>
      </c>
    </row>
    <row r="145" spans="1:6" ht="30">
      <c r="A145" s="103"/>
      <c r="B145" s="46" t="s">
        <v>1546</v>
      </c>
      <c r="C145" s="88">
        <v>25000000000</v>
      </c>
      <c r="D145" s="88">
        <v>1157228000</v>
      </c>
      <c r="E145" s="88">
        <v>0</v>
      </c>
      <c r="F145" s="88">
        <v>23842772000</v>
      </c>
    </row>
    <row r="146" spans="1:6" ht="30">
      <c r="A146" s="103"/>
      <c r="B146" s="46" t="s">
        <v>1879</v>
      </c>
      <c r="C146" s="88">
        <v>657293800</v>
      </c>
      <c r="D146" s="88">
        <v>0</v>
      </c>
      <c r="E146" s="88">
        <v>657293800</v>
      </c>
      <c r="F146" s="88">
        <v>0</v>
      </c>
    </row>
    <row r="147" spans="1:6" ht="15.75">
      <c r="A147" s="103"/>
      <c r="B147" s="46" t="s">
        <v>1880</v>
      </c>
      <c r="C147" s="88">
        <v>509617900</v>
      </c>
      <c r="D147" s="88">
        <v>0</v>
      </c>
      <c r="E147" s="88">
        <v>141347300</v>
      </c>
      <c r="F147" s="88">
        <v>368270600</v>
      </c>
    </row>
    <row r="148" spans="1:6" ht="15.75">
      <c r="A148" s="103"/>
      <c r="B148" s="46" t="s">
        <v>1881</v>
      </c>
      <c r="C148" s="88">
        <v>121430000</v>
      </c>
      <c r="D148" s="88">
        <v>0</v>
      </c>
      <c r="E148" s="88">
        <v>121430000</v>
      </c>
      <c r="F148" s="88">
        <v>0</v>
      </c>
    </row>
    <row r="149" spans="1:6" ht="15.75">
      <c r="A149" s="103"/>
      <c r="B149" s="46" t="s">
        <v>1882</v>
      </c>
      <c r="C149" s="88">
        <v>80359106600</v>
      </c>
      <c r="D149" s="88">
        <v>129000000</v>
      </c>
      <c r="E149" s="88">
        <v>30359106600</v>
      </c>
      <c r="F149" s="88">
        <v>49871000000</v>
      </c>
    </row>
    <row r="150" spans="1:6" ht="30">
      <c r="A150" s="103"/>
      <c r="B150" s="46" t="s">
        <v>1883</v>
      </c>
      <c r="C150" s="88">
        <v>73315600</v>
      </c>
      <c r="D150" s="88">
        <v>0</v>
      </c>
      <c r="E150" s="88">
        <v>0</v>
      </c>
      <c r="F150" s="88">
        <v>73315600</v>
      </c>
    </row>
    <row r="151" spans="1:6" ht="15.75">
      <c r="A151" s="103"/>
      <c r="B151" s="46" t="s">
        <v>1884</v>
      </c>
      <c r="C151" s="88">
        <v>56204333400</v>
      </c>
      <c r="D151" s="88">
        <v>8465148200</v>
      </c>
      <c r="E151" s="88">
        <v>9372787200</v>
      </c>
      <c r="F151" s="88">
        <v>38366398000</v>
      </c>
    </row>
    <row r="152" spans="1:6" ht="15.75">
      <c r="A152" s="103"/>
      <c r="B152" s="46" t="s">
        <v>1885</v>
      </c>
      <c r="C152" s="88">
        <v>18277000</v>
      </c>
      <c r="D152" s="88">
        <v>0</v>
      </c>
      <c r="E152" s="88">
        <v>0</v>
      </c>
      <c r="F152" s="88">
        <v>18277000</v>
      </c>
    </row>
    <row r="153" spans="1:6" ht="30">
      <c r="A153" s="103"/>
      <c r="B153" s="46" t="s">
        <v>1886</v>
      </c>
      <c r="C153" s="88">
        <v>1768667000</v>
      </c>
      <c r="D153" s="88">
        <v>1131164000</v>
      </c>
      <c r="E153" s="88">
        <v>637503000</v>
      </c>
      <c r="F153" s="88">
        <v>0</v>
      </c>
    </row>
    <row r="154" spans="1:6" ht="45">
      <c r="A154" s="103"/>
      <c r="B154" s="46" t="s">
        <v>1887</v>
      </c>
      <c r="C154" s="88">
        <v>2666041400</v>
      </c>
      <c r="D154" s="88">
        <v>1732904700</v>
      </c>
      <c r="E154" s="88">
        <v>933136700</v>
      </c>
      <c r="F154" s="88">
        <v>0</v>
      </c>
    </row>
    <row r="155" spans="1:6" ht="30">
      <c r="A155" s="103"/>
      <c r="B155" s="46" t="s">
        <v>1888</v>
      </c>
      <c r="C155" s="88">
        <v>300000000</v>
      </c>
      <c r="D155" s="88">
        <v>300000000</v>
      </c>
      <c r="E155" s="88">
        <v>0</v>
      </c>
      <c r="F155" s="88">
        <v>0</v>
      </c>
    </row>
    <row r="156" spans="1:6" ht="15.75">
      <c r="A156" s="103"/>
      <c r="B156" s="46" t="s">
        <v>1889</v>
      </c>
      <c r="C156" s="88">
        <v>25715258200</v>
      </c>
      <c r="D156" s="88">
        <v>840000000</v>
      </c>
      <c r="E156" s="88">
        <v>4875258200</v>
      </c>
      <c r="F156" s="88">
        <v>20000000000</v>
      </c>
    </row>
    <row r="157" spans="1:6" ht="15.75">
      <c r="A157" s="103"/>
      <c r="B157" s="46" t="s">
        <v>1890</v>
      </c>
      <c r="C157" s="88">
        <v>45066642300</v>
      </c>
      <c r="D157" s="88">
        <v>1000000000</v>
      </c>
      <c r="E157" s="88">
        <v>9066642300</v>
      </c>
      <c r="F157" s="88">
        <v>35000000000</v>
      </c>
    </row>
    <row r="158" spans="1:6" ht="45">
      <c r="A158" s="103"/>
      <c r="B158" s="46" t="s">
        <v>1891</v>
      </c>
      <c r="C158" s="88">
        <v>469622388300</v>
      </c>
      <c r="D158" s="88">
        <v>112182703000</v>
      </c>
      <c r="E158" s="88">
        <v>186697388300</v>
      </c>
      <c r="F158" s="88">
        <v>170742297000</v>
      </c>
    </row>
    <row r="159" spans="1:6" ht="30">
      <c r="A159" s="103"/>
      <c r="B159" s="46" t="s">
        <v>1892</v>
      </c>
      <c r="C159" s="88">
        <v>21220000000</v>
      </c>
      <c r="D159" s="88">
        <v>8230000000</v>
      </c>
      <c r="E159" s="88">
        <v>4500000000</v>
      </c>
      <c r="F159" s="88">
        <v>8490000000</v>
      </c>
    </row>
    <row r="160" spans="1:6" ht="45">
      <c r="A160" s="103"/>
      <c r="B160" s="46" t="s">
        <v>1893</v>
      </c>
      <c r="C160" s="88">
        <v>8848176000</v>
      </c>
      <c r="D160" s="88">
        <v>7698176000</v>
      </c>
      <c r="E160" s="88">
        <v>150000000</v>
      </c>
      <c r="F160" s="88">
        <v>1000000000</v>
      </c>
    </row>
    <row r="161" spans="1:6" ht="45">
      <c r="A161" s="103"/>
      <c r="B161" s="46" t="s">
        <v>1894</v>
      </c>
      <c r="C161" s="88">
        <v>1933000000</v>
      </c>
      <c r="D161" s="88">
        <v>1933000000</v>
      </c>
      <c r="E161" s="88">
        <v>0</v>
      </c>
      <c r="F161" s="88">
        <v>0</v>
      </c>
    </row>
    <row r="162" spans="1:6" ht="15.75">
      <c r="A162" s="103"/>
      <c r="B162" s="1" t="s">
        <v>2185</v>
      </c>
      <c r="C162" s="88">
        <v>1442683000</v>
      </c>
      <c r="D162" s="88">
        <v>0</v>
      </c>
      <c r="E162" s="88">
        <v>0</v>
      </c>
      <c r="F162" s="88">
        <v>1442683000</v>
      </c>
    </row>
    <row r="163" spans="1:6" ht="15.75">
      <c r="A163" s="103"/>
      <c r="B163" s="1" t="s">
        <v>2186</v>
      </c>
      <c r="C163" s="88">
        <v>20000000000</v>
      </c>
      <c r="D163" s="88">
        <v>198300000</v>
      </c>
      <c r="E163" s="88">
        <v>0</v>
      </c>
      <c r="F163" s="88">
        <v>19801700000</v>
      </c>
    </row>
    <row r="164" spans="1:6" ht="15.75">
      <c r="A164" s="103"/>
      <c r="B164" s="1" t="s">
        <v>2187</v>
      </c>
      <c r="C164" s="88">
        <v>28500000000</v>
      </c>
      <c r="D164" s="88">
        <v>1331300000</v>
      </c>
      <c r="E164" s="88">
        <v>950000000</v>
      </c>
      <c r="F164" s="88">
        <v>26218700000</v>
      </c>
    </row>
    <row r="165" spans="1:6" ht="15.75">
      <c r="A165" s="103"/>
      <c r="B165" s="1" t="s">
        <v>2188</v>
      </c>
      <c r="C165" s="88">
        <v>23000000000</v>
      </c>
      <c r="D165" s="88">
        <v>412000000</v>
      </c>
      <c r="E165" s="88">
        <v>600000000</v>
      </c>
      <c r="F165" s="88">
        <v>21988000000</v>
      </c>
    </row>
    <row r="166" spans="1:6" ht="15.75">
      <c r="A166" s="103"/>
      <c r="B166" s="1" t="s">
        <v>2189</v>
      </c>
      <c r="C166" s="88">
        <v>30000000000</v>
      </c>
      <c r="D166" s="88">
        <v>267572000</v>
      </c>
      <c r="E166" s="88">
        <v>20405000000</v>
      </c>
      <c r="F166" s="88">
        <v>9327428000</v>
      </c>
    </row>
    <row r="167" spans="1:6" ht="15.75">
      <c r="A167" s="103"/>
      <c r="B167" s="1" t="s">
        <v>2190</v>
      </c>
      <c r="C167" s="88">
        <v>12000000000</v>
      </c>
      <c r="D167" s="88">
        <v>160000000</v>
      </c>
      <c r="E167" s="88">
        <v>0</v>
      </c>
      <c r="F167" s="88">
        <v>11840000000</v>
      </c>
    </row>
    <row r="168" spans="1:6" ht="15.75">
      <c r="A168" s="103"/>
      <c r="B168" s="1" t="s">
        <v>2527</v>
      </c>
      <c r="C168" s="88">
        <v>30000000000</v>
      </c>
      <c r="D168" s="88">
        <v>717700000</v>
      </c>
      <c r="E168" s="88">
        <v>0</v>
      </c>
      <c r="F168" s="88">
        <v>29282300000</v>
      </c>
    </row>
    <row r="169" spans="1:6" ht="15.75">
      <c r="A169" s="55">
        <v>7</v>
      </c>
      <c r="B169" s="54" t="s">
        <v>1895</v>
      </c>
      <c r="C169" s="87">
        <v>11742835000</v>
      </c>
      <c r="D169" s="87">
        <v>0</v>
      </c>
      <c r="E169" s="87">
        <v>4738085000</v>
      </c>
      <c r="F169" s="87">
        <v>7004750000</v>
      </c>
    </row>
    <row r="170" spans="1:6" ht="15.75">
      <c r="A170" s="55" t="s">
        <v>2271</v>
      </c>
      <c r="B170" s="96" t="s">
        <v>1896</v>
      </c>
      <c r="C170" s="87">
        <v>1742835000</v>
      </c>
      <c r="D170" s="87">
        <v>0</v>
      </c>
      <c r="E170" s="87">
        <v>1738085000</v>
      </c>
      <c r="F170" s="87">
        <v>4750000</v>
      </c>
    </row>
    <row r="171" spans="1:6" ht="30">
      <c r="A171" s="103"/>
      <c r="B171" s="46" t="s">
        <v>1897</v>
      </c>
      <c r="C171" s="88">
        <v>1742835000</v>
      </c>
      <c r="D171" s="88">
        <v>0</v>
      </c>
      <c r="E171" s="88">
        <v>1738085000</v>
      </c>
      <c r="F171" s="88">
        <v>4750000</v>
      </c>
    </row>
    <row r="172" spans="1:6" ht="15.75">
      <c r="A172" s="55" t="s">
        <v>2272</v>
      </c>
      <c r="B172" s="47" t="s">
        <v>2193</v>
      </c>
      <c r="C172" s="87">
        <v>5000000000</v>
      </c>
      <c r="D172" s="87">
        <v>0</v>
      </c>
      <c r="E172" s="87">
        <v>0</v>
      </c>
      <c r="F172" s="87">
        <v>5000000000</v>
      </c>
    </row>
    <row r="173" spans="1:6" ht="45">
      <c r="A173" s="103"/>
      <c r="B173" s="46" t="s">
        <v>2194</v>
      </c>
      <c r="C173" s="88">
        <v>5000000000</v>
      </c>
      <c r="D173" s="88">
        <v>0</v>
      </c>
      <c r="E173" s="88">
        <v>0</v>
      </c>
      <c r="F173" s="88">
        <v>5000000000</v>
      </c>
    </row>
    <row r="174" spans="1:6" ht="30">
      <c r="A174" s="103"/>
      <c r="B174" s="46" t="s">
        <v>2195</v>
      </c>
      <c r="C174" s="88">
        <v>5000000000</v>
      </c>
      <c r="D174" s="88">
        <v>0</v>
      </c>
      <c r="E174" s="88">
        <v>3000000000</v>
      </c>
      <c r="F174" s="88">
        <v>2000000000</v>
      </c>
    </row>
    <row r="175" spans="1:6" ht="15.75">
      <c r="A175" s="55">
        <v>8</v>
      </c>
      <c r="B175" s="54" t="s">
        <v>1898</v>
      </c>
      <c r="C175" s="87">
        <v>55516108000</v>
      </c>
      <c r="D175" s="87">
        <v>42420380000</v>
      </c>
      <c r="E175" s="87">
        <v>2316676000</v>
      </c>
      <c r="F175" s="87">
        <v>10779052000</v>
      </c>
    </row>
    <row r="176" spans="1:6" ht="15.75">
      <c r="A176" s="103"/>
      <c r="B176" s="96" t="s">
        <v>1899</v>
      </c>
      <c r="C176" s="87">
        <v>55516108000</v>
      </c>
      <c r="D176" s="87">
        <v>42420380000</v>
      </c>
      <c r="E176" s="87">
        <v>2316676000</v>
      </c>
      <c r="F176" s="87">
        <v>10779052000</v>
      </c>
    </row>
    <row r="177" spans="1:6" ht="30">
      <c r="A177" s="103"/>
      <c r="B177" s="46" t="s">
        <v>1900</v>
      </c>
      <c r="C177" s="88">
        <v>54344302000</v>
      </c>
      <c r="D177" s="88">
        <v>42420380000</v>
      </c>
      <c r="E177" s="88">
        <v>1159480000</v>
      </c>
      <c r="F177" s="88">
        <v>10764442000</v>
      </c>
    </row>
    <row r="178" spans="1:6" ht="15.75">
      <c r="A178" s="103"/>
      <c r="B178" s="46" t="s">
        <v>1901</v>
      </c>
      <c r="C178" s="88">
        <v>1157196000</v>
      </c>
      <c r="D178" s="88">
        <v>0</v>
      </c>
      <c r="E178" s="88">
        <v>1157196000</v>
      </c>
      <c r="F178" s="88">
        <v>0</v>
      </c>
    </row>
    <row r="179" spans="1:6" ht="15.75">
      <c r="A179" s="103"/>
      <c r="B179" s="1" t="s">
        <v>2004</v>
      </c>
      <c r="C179" s="88">
        <v>14610000</v>
      </c>
      <c r="D179" s="88">
        <v>0</v>
      </c>
      <c r="E179" s="88">
        <v>0</v>
      </c>
      <c r="F179" s="88">
        <v>14610000</v>
      </c>
    </row>
    <row r="180" spans="1:6" ht="15.75">
      <c r="A180" s="55">
        <v>9</v>
      </c>
      <c r="B180" s="54" t="s">
        <v>1902</v>
      </c>
      <c r="C180" s="87">
        <v>16945834500</v>
      </c>
      <c r="D180" s="87">
        <v>590522000</v>
      </c>
      <c r="E180" s="87">
        <v>6995175000</v>
      </c>
      <c r="F180" s="87">
        <v>9360137500</v>
      </c>
    </row>
    <row r="181" spans="1:6" ht="15.75">
      <c r="A181" s="55" t="s">
        <v>934</v>
      </c>
      <c r="B181" s="96" t="s">
        <v>1903</v>
      </c>
      <c r="C181" s="87">
        <v>3676881000</v>
      </c>
      <c r="D181" s="87">
        <v>68287000</v>
      </c>
      <c r="E181" s="87">
        <v>420175000</v>
      </c>
      <c r="F181" s="87">
        <v>3188419000</v>
      </c>
    </row>
    <row r="182" spans="1:6" ht="30">
      <c r="A182" s="103"/>
      <c r="B182" s="46" t="s">
        <v>1904</v>
      </c>
      <c r="C182" s="88">
        <v>3676881000</v>
      </c>
      <c r="D182" s="88">
        <v>68287000</v>
      </c>
      <c r="E182" s="88">
        <v>420175000</v>
      </c>
      <c r="F182" s="88">
        <v>3188419000</v>
      </c>
    </row>
    <row r="183" spans="1:6" ht="15.75">
      <c r="A183" s="55" t="s">
        <v>935</v>
      </c>
      <c r="B183" s="96" t="s">
        <v>2197</v>
      </c>
      <c r="C183" s="87">
        <v>13268953500</v>
      </c>
      <c r="D183" s="87">
        <v>522235000</v>
      </c>
      <c r="E183" s="87">
        <v>6575000000</v>
      </c>
      <c r="F183" s="87">
        <v>6171718500</v>
      </c>
    </row>
    <row r="184" spans="1:6" ht="15.75">
      <c r="A184" s="103"/>
      <c r="B184" s="46" t="s">
        <v>2198</v>
      </c>
      <c r="C184" s="88">
        <v>768953500</v>
      </c>
      <c r="D184" s="88">
        <v>0</v>
      </c>
      <c r="E184" s="88">
        <v>0</v>
      </c>
      <c r="F184" s="88">
        <v>768953500</v>
      </c>
    </row>
    <row r="185" spans="1:6" ht="30">
      <c r="A185" s="103"/>
      <c r="B185" s="46" t="s">
        <v>2199</v>
      </c>
      <c r="C185" s="88">
        <v>2500000000</v>
      </c>
      <c r="D185" s="88">
        <v>0</v>
      </c>
      <c r="E185" s="88">
        <v>2100000000</v>
      </c>
      <c r="F185" s="88">
        <v>400000000</v>
      </c>
    </row>
    <row r="186" spans="1:6" ht="30">
      <c r="A186" s="103"/>
      <c r="B186" s="46" t="s">
        <v>2200</v>
      </c>
      <c r="C186" s="88">
        <v>5000000000</v>
      </c>
      <c r="D186" s="88">
        <v>0</v>
      </c>
      <c r="E186" s="88">
        <v>0</v>
      </c>
      <c r="F186" s="88">
        <v>5000000000</v>
      </c>
    </row>
    <row r="187" spans="1:6" ht="30">
      <c r="A187" s="103"/>
      <c r="B187" s="46" t="s">
        <v>2201</v>
      </c>
      <c r="C187" s="88">
        <v>5000000000</v>
      </c>
      <c r="D187" s="88">
        <v>522235000</v>
      </c>
      <c r="E187" s="88">
        <v>4475000000</v>
      </c>
      <c r="F187" s="88">
        <v>2765000</v>
      </c>
    </row>
    <row r="188" spans="1:6" ht="15.75">
      <c r="A188" s="55">
        <v>10</v>
      </c>
      <c r="B188" s="54" t="s">
        <v>1905</v>
      </c>
      <c r="C188" s="87">
        <v>79884306000</v>
      </c>
      <c r="D188" s="87">
        <v>8701813000</v>
      </c>
      <c r="E188" s="87">
        <v>23499000000</v>
      </c>
      <c r="F188" s="87">
        <v>47683493000</v>
      </c>
    </row>
    <row r="189" spans="1:6" ht="15.75">
      <c r="A189" s="55" t="s">
        <v>2191</v>
      </c>
      <c r="B189" s="96" t="s">
        <v>1906</v>
      </c>
      <c r="C189" s="87">
        <v>38762380000</v>
      </c>
      <c r="D189" s="87">
        <v>4674990000</v>
      </c>
      <c r="E189" s="87">
        <v>23499000000</v>
      </c>
      <c r="F189" s="87">
        <v>10588390000</v>
      </c>
    </row>
    <row r="190" spans="1:6" ht="30">
      <c r="A190" s="103"/>
      <c r="B190" s="46" t="s">
        <v>1907</v>
      </c>
      <c r="C190" s="88">
        <v>5762380000</v>
      </c>
      <c r="D190" s="88">
        <v>4674990000</v>
      </c>
      <c r="E190" s="88">
        <v>0</v>
      </c>
      <c r="F190" s="88">
        <v>1087390000</v>
      </c>
    </row>
    <row r="191" spans="1:6" ht="30">
      <c r="A191" s="103"/>
      <c r="B191" s="46" t="s">
        <v>2202</v>
      </c>
      <c r="C191" s="88">
        <v>6000000000</v>
      </c>
      <c r="D191" s="88">
        <v>0</v>
      </c>
      <c r="E191" s="88">
        <v>0</v>
      </c>
      <c r="F191" s="88">
        <v>6000000000</v>
      </c>
    </row>
    <row r="192" spans="1:6" ht="30">
      <c r="A192" s="103"/>
      <c r="B192" s="46" t="s">
        <v>2203</v>
      </c>
      <c r="C192" s="88">
        <v>5000000000</v>
      </c>
      <c r="D192" s="88">
        <v>0</v>
      </c>
      <c r="E192" s="88">
        <v>5000000000</v>
      </c>
      <c r="F192" s="88">
        <v>0</v>
      </c>
    </row>
    <row r="193" spans="1:6" ht="30">
      <c r="A193" s="103"/>
      <c r="B193" s="46" t="s">
        <v>2204</v>
      </c>
      <c r="C193" s="88">
        <v>3500000000</v>
      </c>
      <c r="D193" s="88">
        <v>0</v>
      </c>
      <c r="E193" s="88">
        <v>3400000000</v>
      </c>
      <c r="F193" s="88">
        <v>100000000</v>
      </c>
    </row>
    <row r="194" spans="1:6" ht="30">
      <c r="A194" s="103"/>
      <c r="B194" s="46" t="s">
        <v>2205</v>
      </c>
      <c r="C194" s="88">
        <v>5000000000</v>
      </c>
      <c r="D194" s="88">
        <v>0</v>
      </c>
      <c r="E194" s="88">
        <v>4799000000</v>
      </c>
      <c r="F194" s="88">
        <v>201000000</v>
      </c>
    </row>
    <row r="195" spans="1:6" ht="30">
      <c r="A195" s="103"/>
      <c r="B195" s="46" t="s">
        <v>2206</v>
      </c>
      <c r="C195" s="88">
        <v>3000000000</v>
      </c>
      <c r="D195" s="88">
        <v>0</v>
      </c>
      <c r="E195" s="88">
        <v>3000000000</v>
      </c>
      <c r="F195" s="88">
        <v>0</v>
      </c>
    </row>
    <row r="196" spans="1:6" ht="15.75">
      <c r="A196" s="103"/>
      <c r="B196" s="46" t="s">
        <v>2207</v>
      </c>
      <c r="C196" s="88">
        <v>3000000000</v>
      </c>
      <c r="D196" s="88">
        <v>0</v>
      </c>
      <c r="E196" s="88">
        <v>3000000000</v>
      </c>
      <c r="F196" s="88">
        <v>0</v>
      </c>
    </row>
    <row r="197" spans="1:6" ht="60">
      <c r="A197" s="103"/>
      <c r="B197" s="46" t="s">
        <v>2208</v>
      </c>
      <c r="C197" s="88">
        <v>4500000000</v>
      </c>
      <c r="D197" s="88">
        <v>0</v>
      </c>
      <c r="E197" s="88">
        <v>4300000000</v>
      </c>
      <c r="F197" s="88">
        <v>200000000</v>
      </c>
    </row>
    <row r="198" spans="1:6" ht="15.75">
      <c r="A198" s="103"/>
      <c r="B198" s="46" t="s">
        <v>2209</v>
      </c>
      <c r="C198" s="88">
        <v>3000000000</v>
      </c>
      <c r="D198" s="88">
        <v>0</v>
      </c>
      <c r="E198" s="88">
        <v>0</v>
      </c>
      <c r="F198" s="88">
        <v>3000000000</v>
      </c>
    </row>
    <row r="199" spans="1:6" ht="15.75">
      <c r="A199" s="55" t="s">
        <v>2192</v>
      </c>
      <c r="B199" s="96" t="s">
        <v>284</v>
      </c>
      <c r="C199" s="87">
        <v>41086873000</v>
      </c>
      <c r="D199" s="87">
        <v>4026823000</v>
      </c>
      <c r="E199" s="87">
        <v>0</v>
      </c>
      <c r="F199" s="87">
        <v>37060050000</v>
      </c>
    </row>
    <row r="200" spans="1:6" ht="15.75">
      <c r="A200" s="103"/>
      <c r="B200" s="46" t="s">
        <v>1908</v>
      </c>
      <c r="C200" s="88">
        <v>11787588000</v>
      </c>
      <c r="D200" s="88">
        <v>2026823000</v>
      </c>
      <c r="E200" s="88">
        <v>0</v>
      </c>
      <c r="F200" s="88">
        <v>9760765000</v>
      </c>
    </row>
    <row r="201" spans="1:6" ht="15.75">
      <c r="A201" s="103"/>
      <c r="B201" s="46" t="s">
        <v>1909</v>
      </c>
      <c r="C201" s="88">
        <v>6000000000</v>
      </c>
      <c r="D201" s="88">
        <v>2000000000</v>
      </c>
      <c r="E201" s="88">
        <v>0</v>
      </c>
      <c r="F201" s="88">
        <v>4000000000</v>
      </c>
    </row>
    <row r="202" spans="1:6" ht="45">
      <c r="A202" s="103"/>
      <c r="B202" s="46" t="s">
        <v>2210</v>
      </c>
      <c r="C202" s="88">
        <v>1634317000</v>
      </c>
      <c r="D202" s="88">
        <v>0</v>
      </c>
      <c r="E202" s="88">
        <v>0</v>
      </c>
      <c r="F202" s="88">
        <v>1634317000</v>
      </c>
    </row>
    <row r="203" spans="1:6" ht="30">
      <c r="A203" s="103"/>
      <c r="B203" s="46" t="s">
        <v>2211</v>
      </c>
      <c r="C203" s="88">
        <v>1664968000</v>
      </c>
      <c r="D203" s="88">
        <v>0</v>
      </c>
      <c r="E203" s="88">
        <v>0</v>
      </c>
      <c r="F203" s="88">
        <v>1664968000</v>
      </c>
    </row>
    <row r="204" spans="1:6" ht="30">
      <c r="A204" s="103"/>
      <c r="B204" s="46" t="s">
        <v>2212</v>
      </c>
      <c r="C204" s="88">
        <v>20000000000</v>
      </c>
      <c r="D204" s="88">
        <v>0</v>
      </c>
      <c r="E204" s="88">
        <v>0</v>
      </c>
      <c r="F204" s="88">
        <v>20000000000</v>
      </c>
    </row>
    <row r="205" spans="1:6" ht="28.5">
      <c r="A205" s="55" t="s">
        <v>2273</v>
      </c>
      <c r="B205" s="47" t="s">
        <v>2213</v>
      </c>
      <c r="C205" s="87">
        <v>35053000</v>
      </c>
      <c r="D205" s="87">
        <v>0</v>
      </c>
      <c r="E205" s="87">
        <v>0</v>
      </c>
      <c r="F205" s="87">
        <v>35053000</v>
      </c>
    </row>
    <row r="206" spans="1:6" ht="45">
      <c r="A206" s="103"/>
      <c r="B206" s="46" t="s">
        <v>2214</v>
      </c>
      <c r="C206" s="88">
        <v>35053000</v>
      </c>
      <c r="D206" s="88">
        <v>0</v>
      </c>
      <c r="E206" s="88">
        <v>0</v>
      </c>
      <c r="F206" s="88">
        <v>35053000</v>
      </c>
    </row>
    <row r="207" spans="1:6" ht="15.75">
      <c r="A207" s="55">
        <v>11</v>
      </c>
      <c r="B207" s="48" t="s">
        <v>941</v>
      </c>
      <c r="C207" s="87">
        <v>35110298200</v>
      </c>
      <c r="D207" s="87">
        <v>4478794000</v>
      </c>
      <c r="E207" s="87">
        <v>2768987900</v>
      </c>
      <c r="F207" s="87">
        <v>27862516300</v>
      </c>
    </row>
    <row r="208" spans="1:6" ht="15.75">
      <c r="A208" s="103"/>
      <c r="B208" s="96" t="s">
        <v>942</v>
      </c>
      <c r="C208" s="87">
        <v>35110298200</v>
      </c>
      <c r="D208" s="87">
        <v>4478794000</v>
      </c>
      <c r="E208" s="87">
        <v>2768987900</v>
      </c>
      <c r="F208" s="87">
        <v>27862516300</v>
      </c>
    </row>
    <row r="209" spans="1:6" ht="30">
      <c r="A209" s="103"/>
      <c r="B209" s="46" t="s">
        <v>943</v>
      </c>
      <c r="C209" s="88">
        <v>9617777000</v>
      </c>
      <c r="D209" s="88">
        <v>3002470000</v>
      </c>
      <c r="E209" s="88">
        <v>939979000</v>
      </c>
      <c r="F209" s="88">
        <v>5675328000</v>
      </c>
    </row>
    <row r="210" spans="1:6" ht="15.75">
      <c r="A210" s="103"/>
      <c r="B210" s="1" t="s">
        <v>2005</v>
      </c>
      <c r="C210" s="88">
        <v>3000000000</v>
      </c>
      <c r="D210" s="88">
        <v>0</v>
      </c>
      <c r="E210" s="88">
        <v>0</v>
      </c>
      <c r="F210" s="88">
        <v>3000000000</v>
      </c>
    </row>
    <row r="211" spans="1:6" ht="30">
      <c r="A211" s="103"/>
      <c r="B211" s="46" t="s">
        <v>2215</v>
      </c>
      <c r="C211" s="88">
        <v>8492521200</v>
      </c>
      <c r="D211" s="88">
        <v>0</v>
      </c>
      <c r="E211" s="88">
        <v>0</v>
      </c>
      <c r="F211" s="88">
        <v>8492521200</v>
      </c>
    </row>
    <row r="212" spans="1:6" ht="30">
      <c r="A212" s="103"/>
      <c r="B212" s="46" t="s">
        <v>2216</v>
      </c>
      <c r="C212" s="88">
        <v>7000000000</v>
      </c>
      <c r="D212" s="88">
        <v>708772000</v>
      </c>
      <c r="E212" s="88">
        <v>617058400</v>
      </c>
      <c r="F212" s="88">
        <v>5674169600</v>
      </c>
    </row>
    <row r="213" spans="1:6" ht="30">
      <c r="A213" s="103"/>
      <c r="B213" s="46" t="s">
        <v>2217</v>
      </c>
      <c r="C213" s="88">
        <v>7000000000</v>
      </c>
      <c r="D213" s="88">
        <v>767552000</v>
      </c>
      <c r="E213" s="88">
        <v>1211950500</v>
      </c>
      <c r="F213" s="88">
        <v>5020497500</v>
      </c>
    </row>
    <row r="214" spans="1:6" ht="15.75">
      <c r="A214" s="55">
        <v>12</v>
      </c>
      <c r="B214" s="48" t="s">
        <v>2006</v>
      </c>
      <c r="C214" s="87">
        <v>65963034000</v>
      </c>
      <c r="D214" s="87">
        <v>3972033000</v>
      </c>
      <c r="E214" s="87">
        <v>389400000</v>
      </c>
      <c r="F214" s="87">
        <v>61601601000</v>
      </c>
    </row>
    <row r="215" spans="1:6" ht="15.75">
      <c r="A215" s="55" t="s">
        <v>940</v>
      </c>
      <c r="B215" s="96" t="s">
        <v>2218</v>
      </c>
      <c r="C215" s="87">
        <v>9415503000</v>
      </c>
      <c r="D215" s="87">
        <v>3690196000</v>
      </c>
      <c r="E215" s="87">
        <v>0</v>
      </c>
      <c r="F215" s="87">
        <v>5725307000</v>
      </c>
    </row>
    <row r="216" spans="1:6" ht="15.75">
      <c r="A216" s="103"/>
      <c r="B216" s="46" t="s">
        <v>2219</v>
      </c>
      <c r="C216" s="88">
        <v>9415503000</v>
      </c>
      <c r="D216" s="88">
        <v>3690196000</v>
      </c>
      <c r="E216" s="88">
        <v>0</v>
      </c>
      <c r="F216" s="88">
        <v>5725307000</v>
      </c>
    </row>
    <row r="217" spans="1:6" ht="15.75">
      <c r="A217" s="55" t="s">
        <v>2196</v>
      </c>
      <c r="B217" s="96" t="s">
        <v>2007</v>
      </c>
      <c r="C217" s="87">
        <v>56547531000</v>
      </c>
      <c r="D217" s="87">
        <v>281837000</v>
      </c>
      <c r="E217" s="87">
        <v>389400000</v>
      </c>
      <c r="F217" s="87">
        <v>55876294000</v>
      </c>
    </row>
    <row r="218" spans="1:6" ht="15.75">
      <c r="A218" s="103"/>
      <c r="B218" s="1" t="s">
        <v>2008</v>
      </c>
      <c r="C218" s="88">
        <v>56547531000</v>
      </c>
      <c r="D218" s="88">
        <v>281837000</v>
      </c>
      <c r="E218" s="88">
        <v>389400000</v>
      </c>
      <c r="F218" s="88">
        <v>55876294000</v>
      </c>
    </row>
    <row r="219" spans="1:6" ht="15.75">
      <c r="A219" s="55">
        <v>13</v>
      </c>
      <c r="B219" s="48" t="s">
        <v>944</v>
      </c>
      <c r="C219" s="87">
        <v>52756936473</v>
      </c>
      <c r="D219" s="87">
        <v>15658835084</v>
      </c>
      <c r="E219" s="87">
        <v>13689706581</v>
      </c>
      <c r="F219" s="87">
        <v>23408394808</v>
      </c>
    </row>
    <row r="220" spans="1:6" ht="30">
      <c r="A220" s="103"/>
      <c r="B220" s="46" t="s">
        <v>1547</v>
      </c>
      <c r="C220" s="88">
        <v>52756936473</v>
      </c>
      <c r="D220" s="88">
        <v>15658835084</v>
      </c>
      <c r="E220" s="88">
        <v>13689706581</v>
      </c>
      <c r="F220" s="88">
        <v>23408394808</v>
      </c>
    </row>
    <row r="221" spans="1:6" ht="15.75">
      <c r="A221" s="55">
        <v>14</v>
      </c>
      <c r="B221" s="48" t="s">
        <v>2220</v>
      </c>
      <c r="C221" s="87">
        <v>933400000</v>
      </c>
      <c r="D221" s="87">
        <v>852790856</v>
      </c>
      <c r="E221" s="87">
        <v>0</v>
      </c>
      <c r="F221" s="87">
        <v>80609144</v>
      </c>
    </row>
    <row r="222" spans="1:6" ht="30">
      <c r="A222" s="103"/>
      <c r="B222" s="46" t="s">
        <v>2221</v>
      </c>
      <c r="C222" s="88">
        <v>933400000</v>
      </c>
      <c r="D222" s="88">
        <v>852790856</v>
      </c>
      <c r="E222" s="88">
        <v>0</v>
      </c>
      <c r="F222" s="88">
        <v>80609144</v>
      </c>
    </row>
    <row r="223" spans="1:6" ht="15.75">
      <c r="A223" s="55">
        <v>15</v>
      </c>
      <c r="B223" s="54" t="s">
        <v>1910</v>
      </c>
      <c r="C223" s="87">
        <v>7512625200</v>
      </c>
      <c r="D223" s="87">
        <v>0</v>
      </c>
      <c r="E223" s="87">
        <v>2512625200</v>
      </c>
      <c r="F223" s="87">
        <v>5000000000</v>
      </c>
    </row>
    <row r="224" spans="1:6" ht="30">
      <c r="A224" s="103"/>
      <c r="B224" s="46" t="s">
        <v>1911</v>
      </c>
      <c r="C224" s="88">
        <v>7512625200</v>
      </c>
      <c r="D224" s="88">
        <v>0</v>
      </c>
      <c r="E224" s="88">
        <v>2512625200</v>
      </c>
      <c r="F224" s="88">
        <v>5000000000</v>
      </c>
    </row>
    <row r="225" spans="1:6" ht="15.75">
      <c r="A225" s="55">
        <v>16</v>
      </c>
      <c r="B225" s="96" t="s">
        <v>945</v>
      </c>
      <c r="C225" s="87">
        <v>5197195000</v>
      </c>
      <c r="D225" s="87">
        <v>4940739000</v>
      </c>
      <c r="E225" s="87">
        <v>0</v>
      </c>
      <c r="F225" s="87">
        <v>256456000</v>
      </c>
    </row>
    <row r="226" spans="1:6" ht="45">
      <c r="A226" s="103"/>
      <c r="B226" s="46" t="s">
        <v>946</v>
      </c>
      <c r="C226" s="88">
        <v>5197195000</v>
      </c>
      <c r="D226" s="88">
        <v>4940739000</v>
      </c>
      <c r="E226" s="88">
        <v>0</v>
      </c>
      <c r="F226" s="88">
        <v>256456000</v>
      </c>
    </row>
    <row r="227" spans="1:6" ht="15.75">
      <c r="A227" s="55">
        <v>17</v>
      </c>
      <c r="B227" s="54" t="s">
        <v>947</v>
      </c>
      <c r="C227" s="87">
        <v>29942731000</v>
      </c>
      <c r="D227" s="87">
        <v>15323974630</v>
      </c>
      <c r="E227" s="87">
        <v>6792157000</v>
      </c>
      <c r="F227" s="87">
        <v>7826599370</v>
      </c>
    </row>
    <row r="228" spans="1:6" ht="15.75">
      <c r="A228" s="103" t="s">
        <v>2274</v>
      </c>
      <c r="B228" s="96" t="s">
        <v>948</v>
      </c>
      <c r="C228" s="87">
        <v>18150574000</v>
      </c>
      <c r="D228" s="87">
        <v>11629183000</v>
      </c>
      <c r="E228" s="87">
        <v>0</v>
      </c>
      <c r="F228" s="87">
        <v>6521391000</v>
      </c>
    </row>
    <row r="229" spans="1:6" ht="30">
      <c r="A229" s="103"/>
      <c r="B229" s="46" t="s">
        <v>949</v>
      </c>
      <c r="C229" s="88">
        <v>12525500000</v>
      </c>
      <c r="D229" s="88">
        <v>11629183000</v>
      </c>
      <c r="E229" s="88">
        <v>0</v>
      </c>
      <c r="F229" s="88">
        <v>896317000</v>
      </c>
    </row>
    <row r="230" spans="1:6" ht="15.75">
      <c r="A230" s="103"/>
      <c r="B230" s="1" t="s">
        <v>2009</v>
      </c>
      <c r="C230" s="88">
        <v>5625074000</v>
      </c>
      <c r="D230" s="88">
        <v>0</v>
      </c>
      <c r="E230" s="88">
        <v>0</v>
      </c>
      <c r="F230" s="88">
        <v>5625074000</v>
      </c>
    </row>
    <row r="231" spans="1:6" ht="15.75">
      <c r="A231" s="103" t="s">
        <v>2275</v>
      </c>
      <c r="B231" s="96" t="s">
        <v>950</v>
      </c>
      <c r="C231" s="87">
        <v>11792157000</v>
      </c>
      <c r="D231" s="87">
        <v>3694791630</v>
      </c>
      <c r="E231" s="87">
        <v>6792157000</v>
      </c>
      <c r="F231" s="87">
        <v>1305208370</v>
      </c>
    </row>
    <row r="232" spans="1:6" ht="15.75">
      <c r="A232" s="103"/>
      <c r="B232" s="46" t="s">
        <v>951</v>
      </c>
      <c r="C232" s="88">
        <v>11792157000</v>
      </c>
      <c r="D232" s="88">
        <v>3694791630</v>
      </c>
      <c r="E232" s="88">
        <v>6792157000</v>
      </c>
      <c r="F232" s="88">
        <v>1305208370</v>
      </c>
    </row>
    <row r="233" spans="1:6" ht="15.75">
      <c r="A233" s="103">
        <v>18</v>
      </c>
      <c r="B233" s="58" t="s">
        <v>2528</v>
      </c>
      <c r="C233" s="122">
        <v>2000000000</v>
      </c>
      <c r="D233" s="122">
        <v>1178067000</v>
      </c>
      <c r="E233" s="122">
        <v>0</v>
      </c>
      <c r="F233" s="122">
        <v>821933000</v>
      </c>
    </row>
    <row r="234" spans="1:6" ht="15.75">
      <c r="A234" s="103"/>
      <c r="B234" s="123" t="s">
        <v>2529</v>
      </c>
      <c r="C234" s="124">
        <v>2000000000</v>
      </c>
      <c r="D234" s="124">
        <v>1178067000</v>
      </c>
      <c r="E234" s="124">
        <v>0</v>
      </c>
      <c r="F234" s="124">
        <v>821933000</v>
      </c>
    </row>
    <row r="235" spans="1:6" ht="15.75">
      <c r="A235" s="103">
        <v>19</v>
      </c>
      <c r="B235" s="48" t="s">
        <v>1912</v>
      </c>
      <c r="C235" s="87">
        <v>2700000000</v>
      </c>
      <c r="D235" s="87">
        <v>0</v>
      </c>
      <c r="E235" s="87">
        <v>1500000000</v>
      </c>
      <c r="F235" s="87">
        <v>1200000000</v>
      </c>
    </row>
    <row r="236" spans="1:6" ht="30">
      <c r="A236" s="103"/>
      <c r="B236" s="46" t="s">
        <v>1913</v>
      </c>
      <c r="C236" s="88">
        <v>200000000</v>
      </c>
      <c r="D236" s="88">
        <v>0</v>
      </c>
      <c r="E236" s="88">
        <v>0</v>
      </c>
      <c r="F236" s="88">
        <v>200000000</v>
      </c>
    </row>
    <row r="237" spans="1:6" ht="30">
      <c r="A237" s="103"/>
      <c r="B237" s="46" t="s">
        <v>2222</v>
      </c>
      <c r="C237" s="88">
        <v>2500000000</v>
      </c>
      <c r="D237" s="88">
        <v>0</v>
      </c>
      <c r="E237" s="88">
        <v>1500000000</v>
      </c>
      <c r="F237" s="88">
        <v>1000000000</v>
      </c>
    </row>
    <row r="238" spans="1:6" ht="15.75">
      <c r="A238" s="103">
        <v>20</v>
      </c>
      <c r="B238" s="96" t="s">
        <v>2010</v>
      </c>
      <c r="C238" s="87">
        <v>344069000</v>
      </c>
      <c r="D238" s="87">
        <v>294648000</v>
      </c>
      <c r="E238" s="87">
        <v>47501000</v>
      </c>
      <c r="F238" s="87">
        <v>1920000</v>
      </c>
    </row>
    <row r="239" spans="1:6" ht="15.75">
      <c r="A239" s="103"/>
      <c r="B239" s="1" t="s">
        <v>2011</v>
      </c>
      <c r="C239" s="88">
        <v>344069000</v>
      </c>
      <c r="D239" s="88">
        <v>294648000</v>
      </c>
      <c r="E239" s="88">
        <v>47501000</v>
      </c>
      <c r="F239" s="88">
        <v>1920000</v>
      </c>
    </row>
    <row r="240" spans="1:6" ht="15.75">
      <c r="A240" s="103">
        <v>21</v>
      </c>
      <c r="B240" s="125" t="s">
        <v>2530</v>
      </c>
      <c r="C240" s="122">
        <v>3000000000</v>
      </c>
      <c r="D240" s="122">
        <v>0</v>
      </c>
      <c r="E240" s="122">
        <v>0</v>
      </c>
      <c r="F240" s="122">
        <v>3000000000</v>
      </c>
    </row>
    <row r="241" spans="1:6" ht="15.75">
      <c r="A241" s="103"/>
      <c r="B241" s="123" t="s">
        <v>2531</v>
      </c>
      <c r="C241" s="124">
        <v>3000000000</v>
      </c>
      <c r="D241" s="124">
        <v>0</v>
      </c>
      <c r="E241" s="124">
        <v>0</v>
      </c>
      <c r="F241" s="124">
        <v>3000000000</v>
      </c>
    </row>
    <row r="242" spans="1:6" ht="15.75">
      <c r="A242" s="103">
        <v>22</v>
      </c>
      <c r="B242" s="125" t="s">
        <v>2532</v>
      </c>
      <c r="C242" s="122">
        <v>3500000000</v>
      </c>
      <c r="D242" s="122">
        <v>0</v>
      </c>
      <c r="E242" s="122">
        <v>3500000000</v>
      </c>
      <c r="F242" s="122">
        <v>0</v>
      </c>
    </row>
    <row r="243" spans="1:6" ht="15.75">
      <c r="A243" s="103"/>
      <c r="B243" s="123" t="s">
        <v>2533</v>
      </c>
      <c r="C243" s="124">
        <v>3500000000</v>
      </c>
      <c r="D243" s="124">
        <v>0</v>
      </c>
      <c r="E243" s="124">
        <v>3500000000</v>
      </c>
      <c r="F243" s="124">
        <v>0</v>
      </c>
    </row>
    <row r="244" spans="1:6" ht="15.75">
      <c r="A244" s="103">
        <v>23</v>
      </c>
      <c r="B244" s="96" t="s">
        <v>348</v>
      </c>
      <c r="C244" s="87">
        <v>233739491200</v>
      </c>
      <c r="D244" s="87">
        <v>87740339000</v>
      </c>
      <c r="E244" s="87">
        <v>37316886200</v>
      </c>
      <c r="F244" s="87">
        <v>108682266000</v>
      </c>
    </row>
    <row r="245" spans="1:6" ht="15.75">
      <c r="A245" s="103"/>
      <c r="B245" s="46" t="s">
        <v>952</v>
      </c>
      <c r="C245" s="88">
        <v>6920942000</v>
      </c>
      <c r="D245" s="88">
        <v>4207494000</v>
      </c>
      <c r="E245" s="88">
        <v>156000000</v>
      </c>
      <c r="F245" s="88">
        <v>2557448000</v>
      </c>
    </row>
    <row r="246" spans="1:6" ht="30">
      <c r="A246" s="103"/>
      <c r="B246" s="46" t="s">
        <v>953</v>
      </c>
      <c r="C246" s="88">
        <v>88241071000</v>
      </c>
      <c r="D246" s="88">
        <v>67876077000</v>
      </c>
      <c r="E246" s="88">
        <v>2000000000</v>
      </c>
      <c r="F246" s="88">
        <v>18364994000</v>
      </c>
    </row>
    <row r="247" spans="1:6" ht="30">
      <c r="A247" s="103"/>
      <c r="B247" s="46" t="s">
        <v>1914</v>
      </c>
      <c r="C247" s="88">
        <v>24086518200</v>
      </c>
      <c r="D247" s="88">
        <v>94479000</v>
      </c>
      <c r="E247" s="88">
        <v>14086518200</v>
      </c>
      <c r="F247" s="88">
        <v>9905521000</v>
      </c>
    </row>
    <row r="248" spans="1:6" ht="60">
      <c r="A248" s="103"/>
      <c r="B248" s="46" t="s">
        <v>1915</v>
      </c>
      <c r="C248" s="88">
        <v>34815482000</v>
      </c>
      <c r="D248" s="88">
        <v>10520146000</v>
      </c>
      <c r="E248" s="88">
        <v>20377130000</v>
      </c>
      <c r="F248" s="88">
        <v>3918206000</v>
      </c>
    </row>
    <row r="249" spans="1:6" ht="15.75">
      <c r="A249" s="103"/>
      <c r="B249" s="1" t="s">
        <v>2012</v>
      </c>
      <c r="C249" s="88">
        <v>1072346000</v>
      </c>
      <c r="D249" s="88">
        <v>1054766000</v>
      </c>
      <c r="E249" s="88">
        <v>17580000</v>
      </c>
      <c r="F249" s="88">
        <v>0</v>
      </c>
    </row>
    <row r="250" spans="1:6" ht="45">
      <c r="A250" s="103"/>
      <c r="B250" s="46" t="s">
        <v>2223</v>
      </c>
      <c r="C250" s="88">
        <v>3103132000</v>
      </c>
      <c r="D250" s="88">
        <v>3044575000</v>
      </c>
      <c r="E250" s="88">
        <v>58557000</v>
      </c>
      <c r="F250" s="88">
        <v>0</v>
      </c>
    </row>
    <row r="251" spans="1:6" ht="45">
      <c r="A251" s="103"/>
      <c r="B251" s="46" t="s">
        <v>2224</v>
      </c>
      <c r="C251" s="88">
        <v>10000000000</v>
      </c>
      <c r="D251" s="88">
        <v>529133000</v>
      </c>
      <c r="E251" s="88">
        <v>251000000</v>
      </c>
      <c r="F251" s="88">
        <v>9219867000</v>
      </c>
    </row>
    <row r="252" spans="1:6" ht="45">
      <c r="A252" s="103"/>
      <c r="B252" s="46" t="s">
        <v>2225</v>
      </c>
      <c r="C252" s="88">
        <v>9000000000</v>
      </c>
      <c r="D252" s="88">
        <v>0</v>
      </c>
      <c r="E252" s="88">
        <v>0</v>
      </c>
      <c r="F252" s="88">
        <v>9000000000</v>
      </c>
    </row>
    <row r="253" spans="1:6" ht="30">
      <c r="A253" s="103"/>
      <c r="B253" s="46" t="s">
        <v>2226</v>
      </c>
      <c r="C253" s="88">
        <v>10000000000</v>
      </c>
      <c r="D253" s="88">
        <v>67084000</v>
      </c>
      <c r="E253" s="88">
        <v>0</v>
      </c>
      <c r="F253" s="88">
        <v>9932916000</v>
      </c>
    </row>
    <row r="254" spans="1:6" ht="30">
      <c r="A254" s="103"/>
      <c r="B254" s="46" t="s">
        <v>2227</v>
      </c>
      <c r="C254" s="88">
        <v>5000000000</v>
      </c>
      <c r="D254" s="88">
        <v>177077000</v>
      </c>
      <c r="E254" s="88">
        <v>0</v>
      </c>
      <c r="F254" s="88">
        <v>4822923000</v>
      </c>
    </row>
    <row r="255" spans="1:6" ht="30">
      <c r="A255" s="103"/>
      <c r="B255" s="46" t="s">
        <v>2228</v>
      </c>
      <c r="C255" s="88">
        <v>11500000000</v>
      </c>
      <c r="D255" s="88">
        <v>5809000</v>
      </c>
      <c r="E255" s="88">
        <v>0</v>
      </c>
      <c r="F255" s="88">
        <v>11494191000</v>
      </c>
    </row>
    <row r="256" spans="1:6" ht="30">
      <c r="A256" s="103"/>
      <c r="B256" s="46" t="s">
        <v>2229</v>
      </c>
      <c r="C256" s="88">
        <v>30000000000</v>
      </c>
      <c r="D256" s="88">
        <v>163699000</v>
      </c>
      <c r="E256" s="88">
        <v>370101000</v>
      </c>
      <c r="F256" s="88">
        <v>29466200000</v>
      </c>
    </row>
    <row r="257" spans="1:6" ht="15.75">
      <c r="A257" s="103">
        <v>24</v>
      </c>
      <c r="B257" s="96" t="s">
        <v>954</v>
      </c>
      <c r="C257" s="87">
        <v>55000000000</v>
      </c>
      <c r="D257" s="87">
        <v>33160173000</v>
      </c>
      <c r="E257" s="87">
        <v>3800000000</v>
      </c>
      <c r="F257" s="87">
        <v>18039827000</v>
      </c>
    </row>
    <row r="258" spans="1:6" ht="30">
      <c r="A258" s="103"/>
      <c r="B258" s="46" t="s">
        <v>955</v>
      </c>
      <c r="C258" s="88">
        <v>50000000000</v>
      </c>
      <c r="D258" s="88">
        <v>32831101000</v>
      </c>
      <c r="E258" s="88">
        <v>300000000</v>
      </c>
      <c r="F258" s="88">
        <v>16868899000</v>
      </c>
    </row>
    <row r="259" spans="1:6" ht="30">
      <c r="A259" s="103"/>
      <c r="B259" s="46" t="s">
        <v>1548</v>
      </c>
      <c r="C259" s="88">
        <v>5000000000</v>
      </c>
      <c r="D259" s="88">
        <v>329072000</v>
      </c>
      <c r="E259" s="88">
        <v>3500000000</v>
      </c>
      <c r="F259" s="88">
        <v>1170928000</v>
      </c>
    </row>
    <row r="260" spans="1:6" ht="15.75">
      <c r="A260" s="103">
        <v>25</v>
      </c>
      <c r="B260" s="96" t="s">
        <v>2230</v>
      </c>
      <c r="C260" s="87">
        <v>35543000</v>
      </c>
      <c r="D260" s="87">
        <v>0</v>
      </c>
      <c r="E260" s="87">
        <v>0</v>
      </c>
      <c r="F260" s="87">
        <v>35543000</v>
      </c>
    </row>
    <row r="261" spans="1:6" ht="30">
      <c r="A261" s="103"/>
      <c r="B261" s="46" t="s">
        <v>2231</v>
      </c>
      <c r="C261" s="88">
        <v>35543000</v>
      </c>
      <c r="D261" s="88">
        <v>0</v>
      </c>
      <c r="E261" s="88">
        <v>0</v>
      </c>
      <c r="F261" s="88">
        <v>35543000</v>
      </c>
    </row>
    <row r="262" spans="1:6" ht="15.75">
      <c r="A262" s="103">
        <v>26</v>
      </c>
      <c r="B262" s="54" t="s">
        <v>956</v>
      </c>
      <c r="C262" s="87">
        <v>220208055900</v>
      </c>
      <c r="D262" s="87">
        <v>22003000000</v>
      </c>
      <c r="E262" s="87">
        <v>40577177900</v>
      </c>
      <c r="F262" s="87">
        <v>157627878000</v>
      </c>
    </row>
    <row r="263" spans="1:6" ht="15.75">
      <c r="A263" s="103" t="s">
        <v>2276</v>
      </c>
      <c r="B263" s="96" t="s">
        <v>1917</v>
      </c>
      <c r="C263" s="87">
        <v>6055351900</v>
      </c>
      <c r="D263" s="87">
        <v>0</v>
      </c>
      <c r="E263" s="87">
        <v>6055351900</v>
      </c>
      <c r="F263" s="87">
        <v>0</v>
      </c>
    </row>
    <row r="264" spans="1:6" ht="15.75">
      <c r="A264" s="103"/>
      <c r="B264" s="46" t="s">
        <v>1918</v>
      </c>
      <c r="C264" s="88">
        <v>5821401500</v>
      </c>
      <c r="D264" s="88">
        <v>0</v>
      </c>
      <c r="E264" s="88">
        <v>5821401500</v>
      </c>
      <c r="F264" s="88">
        <v>0</v>
      </c>
    </row>
    <row r="265" spans="1:6" ht="30">
      <c r="A265" s="103"/>
      <c r="B265" s="46" t="s">
        <v>1919</v>
      </c>
      <c r="C265" s="88">
        <v>233950400</v>
      </c>
      <c r="D265" s="88">
        <v>0</v>
      </c>
      <c r="E265" s="88">
        <v>233950400</v>
      </c>
      <c r="F265" s="88">
        <v>0</v>
      </c>
    </row>
    <row r="266" spans="1:6" ht="15.75">
      <c r="A266" s="103" t="s">
        <v>2277</v>
      </c>
      <c r="B266" s="96" t="s">
        <v>1549</v>
      </c>
      <c r="C266" s="87">
        <v>214152704000</v>
      </c>
      <c r="D266" s="87">
        <v>22003000000</v>
      </c>
      <c r="E266" s="87">
        <v>34521826000</v>
      </c>
      <c r="F266" s="87">
        <v>157627878000</v>
      </c>
    </row>
    <row r="267" spans="1:6" ht="30">
      <c r="A267" s="103"/>
      <c r="B267" s="46" t="s">
        <v>958</v>
      </c>
      <c r="C267" s="88">
        <v>26355939000</v>
      </c>
      <c r="D267" s="88">
        <v>5000000000</v>
      </c>
      <c r="E267" s="88">
        <v>16355939000</v>
      </c>
      <c r="F267" s="88">
        <v>5000000000</v>
      </c>
    </row>
    <row r="268" spans="1:6" ht="30">
      <c r="A268" s="103"/>
      <c r="B268" s="46" t="s">
        <v>1920</v>
      </c>
      <c r="C268" s="88">
        <v>658447000</v>
      </c>
      <c r="D268" s="88">
        <v>0</v>
      </c>
      <c r="E268" s="88">
        <v>658447000</v>
      </c>
      <c r="F268" s="88">
        <v>0</v>
      </c>
    </row>
    <row r="269" spans="1:6" ht="30">
      <c r="A269" s="103"/>
      <c r="B269" s="46" t="s">
        <v>1921</v>
      </c>
      <c r="C269" s="88">
        <v>650000000</v>
      </c>
      <c r="D269" s="88">
        <v>0</v>
      </c>
      <c r="E269" s="88">
        <v>650000000</v>
      </c>
      <c r="F269" s="88">
        <v>0</v>
      </c>
    </row>
    <row r="270" spans="1:6" ht="45">
      <c r="A270" s="103"/>
      <c r="B270" s="46" t="s">
        <v>1922</v>
      </c>
      <c r="C270" s="88">
        <v>29086757000</v>
      </c>
      <c r="D270" s="88">
        <v>16503000000</v>
      </c>
      <c r="E270" s="88">
        <v>3126321000</v>
      </c>
      <c r="F270" s="88">
        <v>9457436000</v>
      </c>
    </row>
    <row r="271" spans="1:6" ht="30">
      <c r="A271" s="103"/>
      <c r="B271" s="46" t="s">
        <v>1923</v>
      </c>
      <c r="C271" s="88">
        <v>8284921000</v>
      </c>
      <c r="D271" s="88">
        <v>0</v>
      </c>
      <c r="E271" s="88">
        <v>3069830000</v>
      </c>
      <c r="F271" s="88">
        <v>5215091000</v>
      </c>
    </row>
    <row r="272" spans="1:6" ht="45">
      <c r="A272" s="103"/>
      <c r="B272" s="46" t="s">
        <v>1924</v>
      </c>
      <c r="C272" s="88">
        <v>3625304000</v>
      </c>
      <c r="D272" s="88">
        <v>0</v>
      </c>
      <c r="E272" s="88">
        <v>3495241000</v>
      </c>
      <c r="F272" s="88">
        <v>130063000</v>
      </c>
    </row>
    <row r="273" spans="1:6" ht="30">
      <c r="A273" s="103"/>
      <c r="B273" s="46" t="s">
        <v>1925</v>
      </c>
      <c r="C273" s="88">
        <v>5500000000</v>
      </c>
      <c r="D273" s="88">
        <v>0</v>
      </c>
      <c r="E273" s="88">
        <v>5000000000</v>
      </c>
      <c r="F273" s="88">
        <v>500000000</v>
      </c>
    </row>
    <row r="274" spans="1:6" ht="30">
      <c r="A274" s="103"/>
      <c r="B274" s="46" t="s">
        <v>1926</v>
      </c>
      <c r="C274" s="88">
        <v>2856678000</v>
      </c>
      <c r="D274" s="88">
        <v>0</v>
      </c>
      <c r="E274" s="88">
        <v>2166048000</v>
      </c>
      <c r="F274" s="88">
        <v>690630000</v>
      </c>
    </row>
    <row r="275" spans="1:6" ht="30">
      <c r="A275" s="103"/>
      <c r="B275" s="46" t="s">
        <v>2013</v>
      </c>
      <c r="C275" s="88">
        <v>134658000</v>
      </c>
      <c r="D275" s="88">
        <v>0</v>
      </c>
      <c r="E275" s="88">
        <v>0</v>
      </c>
      <c r="F275" s="88">
        <v>134658000</v>
      </c>
    </row>
    <row r="276" spans="1:6" ht="45">
      <c r="A276" s="103"/>
      <c r="B276" s="46" t="s">
        <v>2014</v>
      </c>
      <c r="C276" s="88">
        <v>20500000000</v>
      </c>
      <c r="D276" s="88">
        <v>0</v>
      </c>
      <c r="E276" s="88">
        <v>0</v>
      </c>
      <c r="F276" s="88">
        <v>20500000000</v>
      </c>
    </row>
    <row r="277" spans="1:6" ht="30">
      <c r="A277" s="103"/>
      <c r="B277" s="46" t="s">
        <v>2015</v>
      </c>
      <c r="C277" s="88">
        <v>15500000000</v>
      </c>
      <c r="D277" s="88">
        <v>0</v>
      </c>
      <c r="E277" s="88">
        <v>0</v>
      </c>
      <c r="F277" s="88">
        <v>15500000000</v>
      </c>
    </row>
    <row r="278" spans="1:6" ht="15.75">
      <c r="A278" s="103"/>
      <c r="B278" s="46" t="s">
        <v>2232</v>
      </c>
      <c r="C278" s="88">
        <v>30000000000</v>
      </c>
      <c r="D278" s="88">
        <v>0</v>
      </c>
      <c r="E278" s="88">
        <v>0</v>
      </c>
      <c r="F278" s="88">
        <v>30000000000</v>
      </c>
    </row>
    <row r="279" spans="1:6" ht="45">
      <c r="A279" s="103"/>
      <c r="B279" s="46" t="s">
        <v>2233</v>
      </c>
      <c r="C279" s="88">
        <v>10000000000</v>
      </c>
      <c r="D279" s="88">
        <v>0</v>
      </c>
      <c r="E279" s="88">
        <v>0</v>
      </c>
      <c r="F279" s="88">
        <v>10000000000</v>
      </c>
    </row>
    <row r="280" spans="1:6" ht="45">
      <c r="A280" s="103"/>
      <c r="B280" s="46" t="s">
        <v>2234</v>
      </c>
      <c r="C280" s="88">
        <v>7000000000</v>
      </c>
      <c r="D280" s="88">
        <v>0</v>
      </c>
      <c r="E280" s="88">
        <v>0</v>
      </c>
      <c r="F280" s="88">
        <v>7000000000</v>
      </c>
    </row>
    <row r="281" spans="1:6" ht="30">
      <c r="A281" s="103"/>
      <c r="B281" s="46" t="s">
        <v>2235</v>
      </c>
      <c r="C281" s="88">
        <v>18000000000</v>
      </c>
      <c r="D281" s="88">
        <v>0</v>
      </c>
      <c r="E281" s="88">
        <v>0</v>
      </c>
      <c r="F281" s="88">
        <v>18000000000</v>
      </c>
    </row>
    <row r="282" spans="1:6" ht="45">
      <c r="A282" s="103"/>
      <c r="B282" s="46" t="s">
        <v>2236</v>
      </c>
      <c r="C282" s="88">
        <v>16000000000</v>
      </c>
      <c r="D282" s="88">
        <v>0</v>
      </c>
      <c r="E282" s="88">
        <v>0</v>
      </c>
      <c r="F282" s="88">
        <v>16000000000</v>
      </c>
    </row>
    <row r="283" spans="1:6" ht="45">
      <c r="A283" s="103"/>
      <c r="B283" s="46" t="s">
        <v>2237</v>
      </c>
      <c r="C283" s="88">
        <v>20000000000</v>
      </c>
      <c r="D283" s="88">
        <v>500000000</v>
      </c>
      <c r="E283" s="88">
        <v>0</v>
      </c>
      <c r="F283" s="88">
        <v>19500000000</v>
      </c>
    </row>
    <row r="284" spans="1:6" ht="15.75">
      <c r="A284" s="103">
        <v>27</v>
      </c>
      <c r="B284" s="54" t="s">
        <v>959</v>
      </c>
      <c r="C284" s="87">
        <v>211577933259</v>
      </c>
      <c r="D284" s="87">
        <v>8379252300</v>
      </c>
      <c r="E284" s="87">
        <v>114304885359</v>
      </c>
      <c r="F284" s="87">
        <v>88893795600</v>
      </c>
    </row>
    <row r="285" spans="1:6" ht="15.75">
      <c r="A285" s="103" t="s">
        <v>2278</v>
      </c>
      <c r="B285" s="96" t="s">
        <v>960</v>
      </c>
      <c r="C285" s="87">
        <v>154726284259</v>
      </c>
      <c r="D285" s="87">
        <v>1060015000</v>
      </c>
      <c r="E285" s="87">
        <v>92724161659</v>
      </c>
      <c r="F285" s="87">
        <v>60942107600</v>
      </c>
    </row>
    <row r="286" spans="1:6" ht="30">
      <c r="A286" s="103"/>
      <c r="B286" s="46" t="s">
        <v>963</v>
      </c>
      <c r="C286" s="88">
        <v>67600000000</v>
      </c>
      <c r="D286" s="88">
        <v>757495000</v>
      </c>
      <c r="E286" s="88">
        <v>55710010000</v>
      </c>
      <c r="F286" s="88">
        <v>11132495000</v>
      </c>
    </row>
    <row r="287" spans="1:6" ht="30">
      <c r="A287" s="103"/>
      <c r="B287" s="46" t="s">
        <v>1450</v>
      </c>
      <c r="C287" s="88">
        <v>22500000000</v>
      </c>
      <c r="D287" s="88">
        <v>273828000</v>
      </c>
      <c r="E287" s="88">
        <v>5255355000</v>
      </c>
      <c r="F287" s="88">
        <v>16970817000</v>
      </c>
    </row>
    <row r="288" spans="1:6" ht="15.75">
      <c r="A288" s="103"/>
      <c r="B288" s="46" t="s">
        <v>961</v>
      </c>
      <c r="C288" s="88">
        <v>4705329359</v>
      </c>
      <c r="D288" s="88">
        <v>0</v>
      </c>
      <c r="E288" s="88">
        <v>4705329359</v>
      </c>
      <c r="F288" s="88">
        <v>0</v>
      </c>
    </row>
    <row r="289" spans="1:6" ht="45">
      <c r="A289" s="103"/>
      <c r="B289" s="46" t="s">
        <v>1927</v>
      </c>
      <c r="C289" s="88">
        <v>20846179000</v>
      </c>
      <c r="D289" s="88">
        <v>0</v>
      </c>
      <c r="E289" s="88">
        <v>20290000000</v>
      </c>
      <c r="F289" s="88">
        <v>556179000</v>
      </c>
    </row>
    <row r="290" spans="1:6" ht="30">
      <c r="A290" s="103"/>
      <c r="B290" s="46" t="s">
        <v>1928</v>
      </c>
      <c r="C290" s="88">
        <v>1756000000</v>
      </c>
      <c r="D290" s="88">
        <v>0</v>
      </c>
      <c r="E290" s="88">
        <v>1756000000</v>
      </c>
      <c r="F290" s="88">
        <v>0</v>
      </c>
    </row>
    <row r="291" spans="1:6" ht="30">
      <c r="A291" s="103"/>
      <c r="B291" s="46" t="s">
        <v>1929</v>
      </c>
      <c r="C291" s="88">
        <v>28692000</v>
      </c>
      <c r="D291" s="88">
        <v>28692000</v>
      </c>
      <c r="E291" s="88">
        <v>0</v>
      </c>
      <c r="F291" s="88">
        <v>0</v>
      </c>
    </row>
    <row r="292" spans="1:6" ht="30">
      <c r="A292" s="103"/>
      <c r="B292" s="46" t="s">
        <v>1930</v>
      </c>
      <c r="C292" s="88">
        <v>221642300</v>
      </c>
      <c r="D292" s="88">
        <v>0</v>
      </c>
      <c r="E292" s="88">
        <v>0</v>
      </c>
      <c r="F292" s="88">
        <v>221642300</v>
      </c>
    </row>
    <row r="293" spans="1:6" ht="30">
      <c r="A293" s="103"/>
      <c r="B293" s="46" t="s">
        <v>1931</v>
      </c>
      <c r="C293" s="88">
        <v>10007467300</v>
      </c>
      <c r="D293" s="88">
        <v>0</v>
      </c>
      <c r="E293" s="88">
        <v>5007467300</v>
      </c>
      <c r="F293" s="88">
        <v>5000000000</v>
      </c>
    </row>
    <row r="294" spans="1:6" ht="15.75">
      <c r="A294" s="103"/>
      <c r="B294" s="1" t="s">
        <v>2016</v>
      </c>
      <c r="C294" s="88">
        <v>1012938000</v>
      </c>
      <c r="D294" s="88">
        <v>0</v>
      </c>
      <c r="E294" s="88">
        <v>0</v>
      </c>
      <c r="F294" s="88">
        <v>1012938000</v>
      </c>
    </row>
    <row r="295" spans="1:6" ht="15.75">
      <c r="A295" s="103"/>
      <c r="B295" s="1" t="s">
        <v>2017</v>
      </c>
      <c r="C295" s="88">
        <v>1048036300</v>
      </c>
      <c r="D295" s="88">
        <v>0</v>
      </c>
      <c r="E295" s="88">
        <v>0</v>
      </c>
      <c r="F295" s="88">
        <v>1048036300</v>
      </c>
    </row>
    <row r="296" spans="1:6" ht="45">
      <c r="A296" s="103"/>
      <c r="B296" s="46" t="s">
        <v>2238</v>
      </c>
      <c r="C296" s="88">
        <v>5000000000</v>
      </c>
      <c r="D296" s="88">
        <v>0</v>
      </c>
      <c r="E296" s="88">
        <v>0</v>
      </c>
      <c r="F296" s="88">
        <v>5000000000</v>
      </c>
    </row>
    <row r="297" spans="1:6" ht="45">
      <c r="A297" s="103"/>
      <c r="B297" s="46" t="s">
        <v>2031</v>
      </c>
      <c r="C297" s="88">
        <v>20000000000</v>
      </c>
      <c r="D297" s="88">
        <v>0</v>
      </c>
      <c r="E297" s="88">
        <v>0</v>
      </c>
      <c r="F297" s="88">
        <v>20000000000</v>
      </c>
    </row>
    <row r="298" spans="1:6" ht="15.75">
      <c r="A298" s="103" t="s">
        <v>2279</v>
      </c>
      <c r="B298" s="96" t="s">
        <v>1932</v>
      </c>
      <c r="C298" s="87">
        <v>56851649000</v>
      </c>
      <c r="D298" s="87">
        <v>7319237300</v>
      </c>
      <c r="E298" s="87">
        <v>21580723700</v>
      </c>
      <c r="F298" s="87">
        <v>27951688000</v>
      </c>
    </row>
    <row r="299" spans="1:6" ht="30">
      <c r="A299" s="103"/>
      <c r="B299" s="46" t="s">
        <v>1933</v>
      </c>
      <c r="C299" s="88">
        <v>474052000</v>
      </c>
      <c r="D299" s="88">
        <v>474052000</v>
      </c>
      <c r="E299" s="88">
        <v>0</v>
      </c>
      <c r="F299" s="88">
        <v>0</v>
      </c>
    </row>
    <row r="300" spans="1:6" ht="15.75">
      <c r="A300" s="103"/>
      <c r="B300" s="46" t="s">
        <v>1934</v>
      </c>
      <c r="C300" s="88">
        <v>44870000</v>
      </c>
      <c r="D300" s="88">
        <v>0</v>
      </c>
      <c r="E300" s="88">
        <v>0</v>
      </c>
      <c r="F300" s="88">
        <v>44870000</v>
      </c>
    </row>
    <row r="301" spans="1:6" ht="45">
      <c r="A301" s="103"/>
      <c r="B301" s="46" t="s">
        <v>1935</v>
      </c>
      <c r="C301" s="88">
        <v>6850000000</v>
      </c>
      <c r="D301" s="88">
        <v>2000000000</v>
      </c>
      <c r="E301" s="88">
        <v>4850000000</v>
      </c>
      <c r="F301" s="88">
        <v>0</v>
      </c>
    </row>
    <row r="302" spans="1:6" ht="30">
      <c r="A302" s="103"/>
      <c r="B302" s="46" t="s">
        <v>1936</v>
      </c>
      <c r="C302" s="88">
        <v>32047000</v>
      </c>
      <c r="D302" s="88">
        <v>32047000</v>
      </c>
      <c r="E302" s="88">
        <v>0</v>
      </c>
      <c r="F302" s="88">
        <v>0</v>
      </c>
    </row>
    <row r="303" spans="1:6" ht="15.75">
      <c r="A303" s="103"/>
      <c r="B303" s="46" t="s">
        <v>1937</v>
      </c>
      <c r="C303" s="88">
        <v>49450680000</v>
      </c>
      <c r="D303" s="88">
        <v>4813138300</v>
      </c>
      <c r="E303" s="88">
        <v>16730723700</v>
      </c>
      <c r="F303" s="88">
        <v>27906818000</v>
      </c>
    </row>
    <row r="304" spans="1:6" ht="15.75">
      <c r="A304" s="103">
        <v>28</v>
      </c>
      <c r="B304" s="54" t="s">
        <v>964</v>
      </c>
      <c r="C304" s="87">
        <v>106996882978</v>
      </c>
      <c r="D304" s="87">
        <v>15488757978</v>
      </c>
      <c r="E304" s="87">
        <v>5749972500</v>
      </c>
      <c r="F304" s="87">
        <v>85758152500</v>
      </c>
    </row>
    <row r="305" spans="1:6" ht="15.75">
      <c r="A305" s="103" t="s">
        <v>2280</v>
      </c>
      <c r="B305" s="96" t="s">
        <v>1938</v>
      </c>
      <c r="C305" s="87">
        <v>15734116000</v>
      </c>
      <c r="D305" s="87">
        <v>4762006000</v>
      </c>
      <c r="E305" s="87">
        <v>351665500</v>
      </c>
      <c r="F305" s="87">
        <v>10620444500</v>
      </c>
    </row>
    <row r="306" spans="1:6" ht="30">
      <c r="A306" s="103"/>
      <c r="B306" s="46" t="s">
        <v>1939</v>
      </c>
      <c r="C306" s="88">
        <v>5734116000</v>
      </c>
      <c r="D306" s="88">
        <v>4762006000</v>
      </c>
      <c r="E306" s="88">
        <v>0</v>
      </c>
      <c r="F306" s="88">
        <v>972110000</v>
      </c>
    </row>
    <row r="307" spans="1:6" ht="15.75">
      <c r="A307" s="103"/>
      <c r="B307" s="126" t="s">
        <v>2535</v>
      </c>
      <c r="C307" s="88">
        <v>10000000000</v>
      </c>
      <c r="D307" s="88">
        <v>0</v>
      </c>
      <c r="E307" s="88">
        <v>351665500</v>
      </c>
      <c r="F307" s="88">
        <v>9648334500</v>
      </c>
    </row>
    <row r="308" spans="1:6" ht="15.75">
      <c r="A308" s="103" t="s">
        <v>2281</v>
      </c>
      <c r="B308" s="96" t="s">
        <v>1940</v>
      </c>
      <c r="C308" s="87">
        <v>91262766978</v>
      </c>
      <c r="D308" s="87">
        <v>10726751978</v>
      </c>
      <c r="E308" s="87">
        <v>5398307000</v>
      </c>
      <c r="F308" s="87">
        <v>75137708000</v>
      </c>
    </row>
    <row r="309" spans="1:6" ht="45">
      <c r="A309" s="103"/>
      <c r="B309" s="46" t="s">
        <v>1941</v>
      </c>
      <c r="C309" s="88">
        <v>999400</v>
      </c>
      <c r="D309" s="88">
        <v>0</v>
      </c>
      <c r="E309" s="88">
        <v>999400</v>
      </c>
      <c r="F309" s="88">
        <v>0</v>
      </c>
    </row>
    <row r="310" spans="1:6" ht="45">
      <c r="A310" s="103"/>
      <c r="B310" s="46" t="s">
        <v>1942</v>
      </c>
      <c r="C310" s="88">
        <v>10462318210</v>
      </c>
      <c r="D310" s="88">
        <v>438436610</v>
      </c>
      <c r="E310" s="88">
        <v>23881600</v>
      </c>
      <c r="F310" s="88">
        <v>10000000000</v>
      </c>
    </row>
    <row r="311" spans="1:6" ht="30">
      <c r="A311" s="103"/>
      <c r="B311" s="46" t="s">
        <v>965</v>
      </c>
      <c r="C311" s="88">
        <v>3817474368</v>
      </c>
      <c r="D311" s="88">
        <v>3817474368</v>
      </c>
      <c r="E311" s="88">
        <v>0</v>
      </c>
      <c r="F311" s="88">
        <v>0</v>
      </c>
    </row>
    <row r="312" spans="1:6" ht="30">
      <c r="A312" s="103"/>
      <c r="B312" s="46" t="s">
        <v>2239</v>
      </c>
      <c r="C312" s="88">
        <v>33809000</v>
      </c>
      <c r="D312" s="88">
        <v>0</v>
      </c>
      <c r="E312" s="88">
        <v>0</v>
      </c>
      <c r="F312" s="88">
        <v>33809000</v>
      </c>
    </row>
    <row r="313" spans="1:6" ht="45">
      <c r="A313" s="103"/>
      <c r="B313" s="46" t="s">
        <v>2240</v>
      </c>
      <c r="C313" s="88">
        <v>5000000000</v>
      </c>
      <c r="D313" s="88">
        <v>380000000</v>
      </c>
      <c r="E313" s="88">
        <v>320000000</v>
      </c>
      <c r="F313" s="88">
        <v>4300000000</v>
      </c>
    </row>
    <row r="314" spans="1:6" ht="60">
      <c r="A314" s="103"/>
      <c r="B314" s="46" t="s">
        <v>2241</v>
      </c>
      <c r="C314" s="88">
        <v>9500000000</v>
      </c>
      <c r="D314" s="88">
        <v>0</v>
      </c>
      <c r="E314" s="88">
        <v>5053426000</v>
      </c>
      <c r="F314" s="88">
        <v>4446574000</v>
      </c>
    </row>
    <row r="315" spans="1:6" ht="45">
      <c r="A315" s="103"/>
      <c r="B315" s="46" t="s">
        <v>2242</v>
      </c>
      <c r="C315" s="88">
        <v>20600000000</v>
      </c>
      <c r="D315" s="88">
        <v>0</v>
      </c>
      <c r="E315" s="88">
        <v>0</v>
      </c>
      <c r="F315" s="88">
        <v>20600000000</v>
      </c>
    </row>
    <row r="316" spans="1:6" ht="45">
      <c r="A316" s="103"/>
      <c r="B316" s="46" t="s">
        <v>2243</v>
      </c>
      <c r="C316" s="88">
        <v>35400000000</v>
      </c>
      <c r="D316" s="88">
        <v>0</v>
      </c>
      <c r="E316" s="88">
        <v>0</v>
      </c>
      <c r="F316" s="88">
        <v>35400000000</v>
      </c>
    </row>
    <row r="317" spans="1:6" ht="30">
      <c r="A317" s="103"/>
      <c r="B317" s="46" t="s">
        <v>2244</v>
      </c>
      <c r="C317" s="88">
        <v>18185000</v>
      </c>
      <c r="D317" s="88">
        <v>0</v>
      </c>
      <c r="E317" s="88">
        <v>0</v>
      </c>
      <c r="F317" s="88">
        <v>18185000</v>
      </c>
    </row>
    <row r="318" spans="1:6" ht="30">
      <c r="A318" s="103"/>
      <c r="B318" s="46" t="s">
        <v>998</v>
      </c>
      <c r="C318" s="88">
        <v>6429981000</v>
      </c>
      <c r="D318" s="88">
        <v>6090841000</v>
      </c>
      <c r="E318" s="88">
        <v>0</v>
      </c>
      <c r="F318" s="88">
        <v>339140000</v>
      </c>
    </row>
    <row r="319" spans="1:6" ht="15.75">
      <c r="A319" s="103">
        <v>29</v>
      </c>
      <c r="B319" s="54" t="s">
        <v>966</v>
      </c>
      <c r="C319" s="87">
        <v>406522269761</v>
      </c>
      <c r="D319" s="87">
        <v>46121213695</v>
      </c>
      <c r="E319" s="87">
        <v>149541671078</v>
      </c>
      <c r="F319" s="87">
        <v>210859384988</v>
      </c>
    </row>
    <row r="320" spans="1:6" ht="15.75">
      <c r="A320" s="103" t="s">
        <v>2282</v>
      </c>
      <c r="B320" s="96" t="s">
        <v>1943</v>
      </c>
      <c r="C320" s="87">
        <v>8072570855</v>
      </c>
      <c r="D320" s="87">
        <v>707375345</v>
      </c>
      <c r="E320" s="87">
        <v>454916510</v>
      </c>
      <c r="F320" s="87">
        <v>6910279000</v>
      </c>
    </row>
    <row r="321" spans="1:6" ht="30">
      <c r="A321" s="103"/>
      <c r="B321" s="46" t="s">
        <v>1944</v>
      </c>
      <c r="C321" s="88">
        <v>2123066855</v>
      </c>
      <c r="D321" s="88">
        <v>0</v>
      </c>
      <c r="E321" s="88">
        <v>212787855</v>
      </c>
      <c r="F321" s="88">
        <v>1910279000</v>
      </c>
    </row>
    <row r="322" spans="1:6" ht="45">
      <c r="A322" s="103"/>
      <c r="B322" s="46" t="s">
        <v>1945</v>
      </c>
      <c r="C322" s="88">
        <v>5949504000</v>
      </c>
      <c r="D322" s="88">
        <v>707375345</v>
      </c>
      <c r="E322" s="88">
        <v>242128655</v>
      </c>
      <c r="F322" s="88">
        <v>5000000000</v>
      </c>
    </row>
    <row r="323" spans="1:6" ht="15.75">
      <c r="A323" s="103" t="s">
        <v>2541</v>
      </c>
      <c r="B323" s="96" t="s">
        <v>1550</v>
      </c>
      <c r="C323" s="87">
        <v>398449698906</v>
      </c>
      <c r="D323" s="87">
        <v>45413838350</v>
      </c>
      <c r="E323" s="87">
        <v>149086754568</v>
      </c>
      <c r="F323" s="87">
        <v>203949105988</v>
      </c>
    </row>
    <row r="324" spans="1:6" ht="45">
      <c r="A324" s="103"/>
      <c r="B324" s="46" t="s">
        <v>967</v>
      </c>
      <c r="C324" s="88">
        <v>43986813000</v>
      </c>
      <c r="D324" s="88">
        <v>6951763000</v>
      </c>
      <c r="E324" s="88">
        <v>27596460000</v>
      </c>
      <c r="F324" s="88">
        <v>9438590000</v>
      </c>
    </row>
    <row r="325" spans="1:6" ht="30">
      <c r="A325" s="103"/>
      <c r="B325" s="46" t="s">
        <v>968</v>
      </c>
      <c r="C325" s="88">
        <v>1090000000</v>
      </c>
      <c r="D325" s="88">
        <v>1000000000</v>
      </c>
      <c r="E325" s="88">
        <v>90000000</v>
      </c>
      <c r="F325" s="88">
        <v>0</v>
      </c>
    </row>
    <row r="326" spans="1:6" ht="30">
      <c r="A326" s="103"/>
      <c r="B326" s="46" t="s">
        <v>969</v>
      </c>
      <c r="C326" s="88">
        <v>1060000000</v>
      </c>
      <c r="D326" s="88">
        <v>1000000000</v>
      </c>
      <c r="E326" s="88">
        <v>60000000</v>
      </c>
      <c r="F326" s="88">
        <v>0</v>
      </c>
    </row>
    <row r="327" spans="1:6" ht="30">
      <c r="A327" s="103"/>
      <c r="B327" s="46" t="s">
        <v>1422</v>
      </c>
      <c r="C327" s="88">
        <v>2328919000</v>
      </c>
      <c r="D327" s="88">
        <v>1109566000</v>
      </c>
      <c r="E327" s="88">
        <v>328919000</v>
      </c>
      <c r="F327" s="88">
        <v>890434000</v>
      </c>
    </row>
    <row r="328" spans="1:6" ht="60">
      <c r="A328" s="103"/>
      <c r="B328" s="46" t="s">
        <v>1551</v>
      </c>
      <c r="C328" s="88">
        <v>30000000000</v>
      </c>
      <c r="D328" s="88">
        <v>1963982400</v>
      </c>
      <c r="E328" s="88">
        <v>24667713400</v>
      </c>
      <c r="F328" s="88">
        <v>3368304200</v>
      </c>
    </row>
    <row r="329" spans="1:6" ht="15.75">
      <c r="A329" s="103"/>
      <c r="B329" s="46" t="s">
        <v>1946</v>
      </c>
      <c r="C329" s="88">
        <v>30000000</v>
      </c>
      <c r="D329" s="88">
        <v>0</v>
      </c>
      <c r="E329" s="88">
        <v>30000000</v>
      </c>
      <c r="F329" s="88">
        <v>0</v>
      </c>
    </row>
    <row r="330" spans="1:6" ht="30">
      <c r="A330" s="103"/>
      <c r="B330" s="46" t="s">
        <v>1947</v>
      </c>
      <c r="C330" s="88">
        <v>27443014400</v>
      </c>
      <c r="D330" s="88">
        <v>6760631000</v>
      </c>
      <c r="E330" s="88">
        <v>16183114400</v>
      </c>
      <c r="F330" s="88">
        <v>4499269000</v>
      </c>
    </row>
    <row r="331" spans="1:6" ht="45">
      <c r="A331" s="103"/>
      <c r="B331" s="46" t="s">
        <v>1948</v>
      </c>
      <c r="C331" s="88">
        <v>44722755400</v>
      </c>
      <c r="D331" s="88">
        <v>6602513950</v>
      </c>
      <c r="E331" s="88">
        <v>19197171600</v>
      </c>
      <c r="F331" s="88">
        <v>18923069850</v>
      </c>
    </row>
    <row r="332" spans="1:6" ht="30">
      <c r="A332" s="103"/>
      <c r="B332" s="46" t="s">
        <v>1949</v>
      </c>
      <c r="C332" s="88">
        <v>5000000000</v>
      </c>
      <c r="D332" s="88">
        <v>5000000000</v>
      </c>
      <c r="E332" s="88">
        <v>0</v>
      </c>
      <c r="F332" s="88">
        <v>0</v>
      </c>
    </row>
    <row r="333" spans="1:6" ht="30">
      <c r="A333" s="103"/>
      <c r="B333" s="46" t="s">
        <v>1950</v>
      </c>
      <c r="C333" s="88">
        <v>4500000000</v>
      </c>
      <c r="D333" s="88">
        <v>0</v>
      </c>
      <c r="E333" s="88">
        <v>4500000000</v>
      </c>
      <c r="F333" s="88">
        <v>0</v>
      </c>
    </row>
    <row r="334" spans="1:6" ht="30">
      <c r="A334" s="103"/>
      <c r="B334" s="46" t="s">
        <v>1951</v>
      </c>
      <c r="C334" s="88">
        <v>6132242000</v>
      </c>
      <c r="D334" s="88">
        <v>0</v>
      </c>
      <c r="E334" s="88">
        <v>6132242000</v>
      </c>
      <c r="F334" s="88">
        <v>0</v>
      </c>
    </row>
    <row r="335" spans="1:6" ht="30">
      <c r="A335" s="103"/>
      <c r="B335" s="46" t="s">
        <v>2018</v>
      </c>
      <c r="C335" s="88">
        <v>2000000000</v>
      </c>
      <c r="D335" s="88">
        <v>2000000000</v>
      </c>
      <c r="E335" s="88">
        <v>0</v>
      </c>
      <c r="F335" s="88">
        <v>0</v>
      </c>
    </row>
    <row r="336" spans="1:6" ht="15.75">
      <c r="A336" s="103"/>
      <c r="B336" s="46" t="s">
        <v>2019</v>
      </c>
      <c r="C336" s="88">
        <v>13022137000</v>
      </c>
      <c r="D336" s="88">
        <v>0</v>
      </c>
      <c r="E336" s="88">
        <v>0</v>
      </c>
      <c r="F336" s="88">
        <v>13022137000</v>
      </c>
    </row>
    <row r="337" spans="1:6" ht="30">
      <c r="A337" s="103"/>
      <c r="B337" s="46" t="s">
        <v>2245</v>
      </c>
      <c r="C337" s="88">
        <v>12000000000</v>
      </c>
      <c r="D337" s="88">
        <v>0</v>
      </c>
      <c r="E337" s="88">
        <v>0</v>
      </c>
      <c r="F337" s="88">
        <v>12000000000</v>
      </c>
    </row>
    <row r="338" spans="1:6" ht="30">
      <c r="A338" s="103"/>
      <c r="B338" s="46" t="s">
        <v>2246</v>
      </c>
      <c r="C338" s="88">
        <v>3000000000</v>
      </c>
      <c r="D338" s="88">
        <v>0</v>
      </c>
      <c r="E338" s="88">
        <v>1440000000</v>
      </c>
      <c r="F338" s="88">
        <v>1560000000</v>
      </c>
    </row>
    <row r="339" spans="1:6" ht="15.75">
      <c r="A339" s="103">
        <v>30</v>
      </c>
      <c r="B339" s="54" t="s">
        <v>970</v>
      </c>
      <c r="C339" s="87">
        <v>202133818106</v>
      </c>
      <c r="D339" s="87">
        <v>13025382000</v>
      </c>
      <c r="E339" s="87">
        <v>48861134168</v>
      </c>
      <c r="F339" s="87">
        <v>140247301938</v>
      </c>
    </row>
    <row r="340" spans="1:6" ht="15.75">
      <c r="A340" s="103" t="s">
        <v>1916</v>
      </c>
      <c r="B340" s="96" t="s">
        <v>1952</v>
      </c>
      <c r="C340" s="87">
        <v>20000000</v>
      </c>
      <c r="D340" s="87">
        <v>0</v>
      </c>
      <c r="E340" s="87">
        <v>20000000</v>
      </c>
      <c r="F340" s="87">
        <v>0</v>
      </c>
    </row>
    <row r="341" spans="1:6" ht="15.75">
      <c r="A341" s="103"/>
      <c r="B341" s="46" t="s">
        <v>1953</v>
      </c>
      <c r="C341" s="88">
        <v>20000000</v>
      </c>
      <c r="D341" s="88">
        <v>0</v>
      </c>
      <c r="E341" s="88">
        <v>20000000</v>
      </c>
      <c r="F341" s="88">
        <v>0</v>
      </c>
    </row>
    <row r="342" spans="1:6" ht="15.75">
      <c r="A342" s="103" t="s">
        <v>2542</v>
      </c>
      <c r="B342" s="96" t="s">
        <v>1552</v>
      </c>
      <c r="C342" s="87">
        <v>202113818106</v>
      </c>
      <c r="D342" s="87">
        <v>13025382000</v>
      </c>
      <c r="E342" s="87">
        <v>48841134168</v>
      </c>
      <c r="F342" s="87">
        <v>140247301938</v>
      </c>
    </row>
    <row r="343" spans="1:6" ht="30">
      <c r="A343" s="103"/>
      <c r="B343" s="46" t="s">
        <v>971</v>
      </c>
      <c r="C343" s="88">
        <v>16930000000</v>
      </c>
      <c r="D343" s="88">
        <v>7105000000</v>
      </c>
      <c r="E343" s="88">
        <v>9632765100</v>
      </c>
      <c r="F343" s="88">
        <v>192234900</v>
      </c>
    </row>
    <row r="344" spans="1:6" ht="30">
      <c r="A344" s="103"/>
      <c r="B344" s="46" t="s">
        <v>972</v>
      </c>
      <c r="C344" s="88">
        <v>2821315000</v>
      </c>
      <c r="D344" s="88">
        <v>2265298000</v>
      </c>
      <c r="E344" s="88">
        <v>0</v>
      </c>
      <c r="F344" s="88">
        <v>556017000</v>
      </c>
    </row>
    <row r="345" spans="1:6" ht="45">
      <c r="A345" s="103"/>
      <c r="B345" s="46" t="s">
        <v>1553</v>
      </c>
      <c r="C345" s="88">
        <v>5000000000</v>
      </c>
      <c r="D345" s="88">
        <v>2681465000</v>
      </c>
      <c r="E345" s="88">
        <v>2316000000</v>
      </c>
      <c r="F345" s="88">
        <v>2535000</v>
      </c>
    </row>
    <row r="346" spans="1:6" ht="45">
      <c r="A346" s="103"/>
      <c r="B346" s="46" t="s">
        <v>1554</v>
      </c>
      <c r="C346" s="88">
        <v>3000000000</v>
      </c>
      <c r="D346" s="88">
        <v>345000000</v>
      </c>
      <c r="E346" s="88">
        <v>2500000000</v>
      </c>
      <c r="F346" s="88">
        <v>155000000</v>
      </c>
    </row>
    <row r="347" spans="1:6" ht="15.75">
      <c r="A347" s="103"/>
      <c r="B347" s="46" t="s">
        <v>1451</v>
      </c>
      <c r="C347" s="88">
        <v>12400000000</v>
      </c>
      <c r="D347" s="88">
        <v>400000000</v>
      </c>
      <c r="E347" s="88">
        <v>0</v>
      </c>
      <c r="F347" s="88">
        <v>12000000000</v>
      </c>
    </row>
    <row r="348" spans="1:6" ht="15.75">
      <c r="A348" s="103"/>
      <c r="B348" s="46" t="s">
        <v>1954</v>
      </c>
      <c r="C348" s="88">
        <v>542347000</v>
      </c>
      <c r="D348" s="88">
        <v>0</v>
      </c>
      <c r="E348" s="88">
        <v>542347000</v>
      </c>
      <c r="F348" s="88">
        <v>0</v>
      </c>
    </row>
    <row r="349" spans="1:6" ht="30">
      <c r="A349" s="103"/>
      <c r="B349" s="46" t="s">
        <v>1955</v>
      </c>
      <c r="C349" s="88">
        <v>78706000</v>
      </c>
      <c r="D349" s="88">
        <v>0</v>
      </c>
      <c r="E349" s="88">
        <v>78706000</v>
      </c>
      <c r="F349" s="88">
        <v>0</v>
      </c>
    </row>
    <row r="350" spans="1:6" ht="30">
      <c r="A350" s="103"/>
      <c r="B350" s="46" t="s">
        <v>973</v>
      </c>
      <c r="C350" s="88">
        <v>21706302038</v>
      </c>
      <c r="D350" s="88">
        <v>0</v>
      </c>
      <c r="E350" s="88">
        <v>7380000000</v>
      </c>
      <c r="F350" s="88">
        <v>14326302038</v>
      </c>
    </row>
    <row r="351" spans="1:6" ht="45">
      <c r="A351" s="103"/>
      <c r="B351" s="46" t="s">
        <v>974</v>
      </c>
      <c r="C351" s="88">
        <v>806344168</v>
      </c>
      <c r="D351" s="88">
        <v>0</v>
      </c>
      <c r="E351" s="88">
        <v>806344168</v>
      </c>
      <c r="F351" s="88">
        <v>0</v>
      </c>
    </row>
    <row r="352" spans="1:6" ht="45">
      <c r="A352" s="103"/>
      <c r="B352" s="46" t="s">
        <v>1956</v>
      </c>
      <c r="C352" s="88">
        <v>6639971900</v>
      </c>
      <c r="D352" s="88">
        <v>0</v>
      </c>
      <c r="E352" s="88">
        <v>6639971900</v>
      </c>
      <c r="F352" s="88">
        <v>0</v>
      </c>
    </row>
    <row r="353" spans="1:6" ht="30">
      <c r="A353" s="103"/>
      <c r="B353" s="46" t="s">
        <v>1957</v>
      </c>
      <c r="C353" s="88">
        <v>41418000000</v>
      </c>
      <c r="D353" s="88">
        <v>0</v>
      </c>
      <c r="E353" s="88">
        <v>18445000000</v>
      </c>
      <c r="F353" s="88">
        <v>22973000000</v>
      </c>
    </row>
    <row r="354" spans="1:6" ht="60">
      <c r="A354" s="55"/>
      <c r="B354" s="46" t="s">
        <v>2247</v>
      </c>
      <c r="C354" s="88">
        <v>495320000</v>
      </c>
      <c r="D354" s="88">
        <v>52970000</v>
      </c>
      <c r="E354" s="88">
        <v>0</v>
      </c>
      <c r="F354" s="88">
        <v>442350000</v>
      </c>
    </row>
    <row r="355" spans="1:6" ht="45">
      <c r="A355" s="55"/>
      <c r="B355" s="46" t="s">
        <v>2248</v>
      </c>
      <c r="C355" s="88">
        <v>20000000000</v>
      </c>
      <c r="D355" s="88">
        <v>0</v>
      </c>
      <c r="E355" s="88">
        <v>0</v>
      </c>
      <c r="F355" s="88">
        <v>20000000000</v>
      </c>
    </row>
    <row r="356" spans="1:6" ht="45">
      <c r="A356" s="103"/>
      <c r="B356" s="46" t="s">
        <v>2249</v>
      </c>
      <c r="C356" s="88">
        <v>20600000000</v>
      </c>
      <c r="D356" s="88">
        <v>0</v>
      </c>
      <c r="E356" s="88">
        <v>0</v>
      </c>
      <c r="F356" s="88">
        <v>20600000000</v>
      </c>
    </row>
    <row r="357" spans="1:6" ht="45">
      <c r="A357" s="55"/>
      <c r="B357" s="46" t="s">
        <v>2250</v>
      </c>
      <c r="C357" s="88">
        <v>500000000</v>
      </c>
      <c r="D357" s="88">
        <v>0</v>
      </c>
      <c r="E357" s="88">
        <v>0</v>
      </c>
      <c r="F357" s="88">
        <v>500000000</v>
      </c>
    </row>
    <row r="358" spans="1:6" ht="45">
      <c r="A358" s="103"/>
      <c r="B358" s="46" t="s">
        <v>2251</v>
      </c>
      <c r="C358" s="88">
        <v>5000000000</v>
      </c>
      <c r="D358" s="88">
        <v>0</v>
      </c>
      <c r="E358" s="88">
        <v>0</v>
      </c>
      <c r="F358" s="88">
        <v>5000000000</v>
      </c>
    </row>
    <row r="359" spans="1:6" ht="30">
      <c r="A359" s="103"/>
      <c r="B359" s="46" t="s">
        <v>2252</v>
      </c>
      <c r="C359" s="88">
        <v>15000000000</v>
      </c>
      <c r="D359" s="88">
        <v>0</v>
      </c>
      <c r="E359" s="88">
        <v>500000000</v>
      </c>
      <c r="F359" s="88">
        <v>14500000000</v>
      </c>
    </row>
    <row r="360" spans="1:6" ht="30">
      <c r="A360" s="103"/>
      <c r="B360" s="46" t="s">
        <v>2253</v>
      </c>
      <c r="C360" s="88">
        <v>500000000</v>
      </c>
      <c r="D360" s="88">
        <v>0</v>
      </c>
      <c r="E360" s="88">
        <v>0</v>
      </c>
      <c r="F360" s="88">
        <v>500000000</v>
      </c>
    </row>
    <row r="361" spans="1:6" ht="15.75">
      <c r="A361" s="103"/>
      <c r="B361" s="46" t="s">
        <v>2254</v>
      </c>
      <c r="C361" s="88">
        <v>675512000</v>
      </c>
      <c r="D361" s="88">
        <v>65649000</v>
      </c>
      <c r="E361" s="88">
        <v>0</v>
      </c>
      <c r="F361" s="88">
        <v>609863000</v>
      </c>
    </row>
    <row r="362" spans="1:6" ht="45">
      <c r="A362" s="103"/>
      <c r="B362" s="46" t="s">
        <v>2536</v>
      </c>
      <c r="C362" s="88">
        <v>16000000000</v>
      </c>
      <c r="D362" s="88">
        <v>110000000</v>
      </c>
      <c r="E362" s="88">
        <v>0</v>
      </c>
      <c r="F362" s="88">
        <v>15890000000</v>
      </c>
    </row>
    <row r="363" spans="1:6" ht="30">
      <c r="A363" s="103"/>
      <c r="B363" s="46" t="s">
        <v>2537</v>
      </c>
      <c r="C363" s="88">
        <v>12000000000</v>
      </c>
      <c r="D363" s="88">
        <v>0</v>
      </c>
      <c r="E363" s="88">
        <v>0</v>
      </c>
      <c r="F363" s="88">
        <v>12000000000</v>
      </c>
    </row>
    <row r="364" spans="1:6" ht="15.75">
      <c r="A364" s="103" t="s">
        <v>2543</v>
      </c>
      <c r="B364" s="54" t="s">
        <v>975</v>
      </c>
      <c r="C364" s="87">
        <v>221354654000</v>
      </c>
      <c r="D364" s="87">
        <v>98015395900</v>
      </c>
      <c r="E364" s="87">
        <v>15507124500</v>
      </c>
      <c r="F364" s="87">
        <v>107832133600</v>
      </c>
    </row>
    <row r="365" spans="1:6" ht="15.75">
      <c r="A365" s="103" t="s">
        <v>2545</v>
      </c>
      <c r="B365" s="54" t="s">
        <v>2020</v>
      </c>
      <c r="C365" s="87">
        <v>9639879000</v>
      </c>
      <c r="D365" s="87">
        <v>4570878900</v>
      </c>
      <c r="E365" s="87">
        <v>0</v>
      </c>
      <c r="F365" s="87">
        <v>5069000100</v>
      </c>
    </row>
    <row r="366" spans="1:6" ht="15.75">
      <c r="A366" s="103"/>
      <c r="B366" s="1" t="s">
        <v>2021</v>
      </c>
      <c r="C366" s="88">
        <v>9639879000</v>
      </c>
      <c r="D366" s="88">
        <v>4570878900</v>
      </c>
      <c r="E366" s="88">
        <v>0</v>
      </c>
      <c r="F366" s="88">
        <v>5069000100</v>
      </c>
    </row>
    <row r="367" spans="1:6" ht="15.75">
      <c r="A367" s="103" t="s">
        <v>2544</v>
      </c>
      <c r="B367" s="96" t="s">
        <v>1555</v>
      </c>
      <c r="C367" s="87">
        <v>199851537000</v>
      </c>
      <c r="D367" s="87">
        <v>84945123000</v>
      </c>
      <c r="E367" s="87">
        <v>14007124500</v>
      </c>
      <c r="F367" s="87">
        <v>100899289500</v>
      </c>
    </row>
    <row r="368" spans="1:6" ht="15.75">
      <c r="A368" s="103"/>
      <c r="B368" s="46" t="s">
        <v>977</v>
      </c>
      <c r="C368" s="88">
        <v>8008886000</v>
      </c>
      <c r="D368" s="88">
        <v>6405644000</v>
      </c>
      <c r="E368" s="88">
        <v>8886000</v>
      </c>
      <c r="F368" s="88">
        <v>1594356000</v>
      </c>
    </row>
    <row r="369" spans="1:6" ht="45">
      <c r="A369" s="103"/>
      <c r="B369" s="46" t="s">
        <v>979</v>
      </c>
      <c r="C369" s="88">
        <v>53789501300</v>
      </c>
      <c r="D369" s="88">
        <v>44399745700</v>
      </c>
      <c r="E369" s="88">
        <v>8295019600</v>
      </c>
      <c r="F369" s="88">
        <v>1094736000</v>
      </c>
    </row>
    <row r="370" spans="1:6" ht="45">
      <c r="A370" s="103"/>
      <c r="B370" s="46" t="s">
        <v>1408</v>
      </c>
      <c r="C370" s="88">
        <v>3000000000</v>
      </c>
      <c r="D370" s="88">
        <v>640000000</v>
      </c>
      <c r="E370" s="88">
        <v>0</v>
      </c>
      <c r="F370" s="88">
        <v>2360000000</v>
      </c>
    </row>
    <row r="371" spans="1:6" ht="30">
      <c r="A371" s="55"/>
      <c r="B371" s="46" t="s">
        <v>978</v>
      </c>
      <c r="C371" s="88">
        <v>17550788000</v>
      </c>
      <c r="D371" s="88">
        <v>6770000000</v>
      </c>
      <c r="E371" s="88">
        <v>2200000000</v>
      </c>
      <c r="F371" s="88">
        <v>8580788000</v>
      </c>
    </row>
    <row r="372" spans="1:6" ht="30">
      <c r="A372" s="103"/>
      <c r="B372" s="46" t="s">
        <v>1958</v>
      </c>
      <c r="C372" s="88">
        <v>3022500</v>
      </c>
      <c r="D372" s="88">
        <v>3022500</v>
      </c>
      <c r="E372" s="88">
        <v>0</v>
      </c>
      <c r="F372" s="88">
        <v>0</v>
      </c>
    </row>
    <row r="373" spans="1:6" ht="45">
      <c r="A373" s="55"/>
      <c r="B373" s="46" t="s">
        <v>1959</v>
      </c>
      <c r="C373" s="88">
        <v>629547000</v>
      </c>
      <c r="D373" s="88">
        <v>0</v>
      </c>
      <c r="E373" s="88">
        <v>1820000</v>
      </c>
      <c r="F373" s="88">
        <v>627727000</v>
      </c>
    </row>
    <row r="374" spans="1:6" ht="30">
      <c r="A374" s="103"/>
      <c r="B374" s="46" t="s">
        <v>1960</v>
      </c>
      <c r="C374" s="88">
        <v>14054700</v>
      </c>
      <c r="D374" s="88">
        <v>0</v>
      </c>
      <c r="E374" s="88">
        <v>14054700</v>
      </c>
      <c r="F374" s="88">
        <v>0</v>
      </c>
    </row>
    <row r="375" spans="1:6" ht="30">
      <c r="A375" s="55"/>
      <c r="B375" s="46" t="s">
        <v>1961</v>
      </c>
      <c r="C375" s="88">
        <v>3379000</v>
      </c>
      <c r="D375" s="88">
        <v>0</v>
      </c>
      <c r="E375" s="88">
        <v>3379000</v>
      </c>
      <c r="F375" s="88">
        <v>0</v>
      </c>
    </row>
    <row r="376" spans="1:6" ht="30">
      <c r="A376" s="55"/>
      <c r="B376" s="46" t="s">
        <v>976</v>
      </c>
      <c r="C376" s="88">
        <v>310000000</v>
      </c>
      <c r="D376" s="88">
        <v>0</v>
      </c>
      <c r="E376" s="88">
        <v>310000000</v>
      </c>
      <c r="F376" s="88">
        <v>0</v>
      </c>
    </row>
    <row r="377" spans="1:6" ht="30">
      <c r="A377" s="103"/>
      <c r="B377" s="46" t="s">
        <v>1962</v>
      </c>
      <c r="C377" s="88">
        <v>163500000</v>
      </c>
      <c r="D377" s="88">
        <v>0</v>
      </c>
      <c r="E377" s="88">
        <v>163500000</v>
      </c>
      <c r="F377" s="88">
        <v>0</v>
      </c>
    </row>
    <row r="378" spans="1:6" ht="30">
      <c r="A378" s="103"/>
      <c r="B378" s="46" t="s">
        <v>1963</v>
      </c>
      <c r="C378" s="88">
        <v>7611144500</v>
      </c>
      <c r="D378" s="88">
        <v>16032000</v>
      </c>
      <c r="E378" s="88">
        <v>3000455000</v>
      </c>
      <c r="F378" s="88">
        <v>4594657500</v>
      </c>
    </row>
    <row r="379" spans="1:6" ht="30">
      <c r="A379" s="103"/>
      <c r="B379" s="46" t="s">
        <v>1964</v>
      </c>
      <c r="C379" s="88">
        <v>35131573000</v>
      </c>
      <c r="D379" s="88">
        <v>4609345000</v>
      </c>
      <c r="E379" s="88">
        <v>4435000</v>
      </c>
      <c r="F379" s="88">
        <v>30517793000</v>
      </c>
    </row>
    <row r="380" spans="1:6" ht="30">
      <c r="A380" s="103"/>
      <c r="B380" s="46" t="s">
        <v>1965</v>
      </c>
      <c r="C380" s="88">
        <v>53636141000</v>
      </c>
      <c r="D380" s="88">
        <v>22101333800</v>
      </c>
      <c r="E380" s="88">
        <v>5575200</v>
      </c>
      <c r="F380" s="88">
        <v>31529232000</v>
      </c>
    </row>
    <row r="381" spans="1:6" ht="15.75">
      <c r="A381" s="103"/>
      <c r="B381" s="1" t="s">
        <v>2538</v>
      </c>
      <c r="C381" s="88">
        <v>8000000000</v>
      </c>
      <c r="D381" s="88">
        <v>0</v>
      </c>
      <c r="E381" s="88">
        <v>0</v>
      </c>
      <c r="F381" s="88">
        <v>8000000000</v>
      </c>
    </row>
    <row r="382" spans="1:6" ht="15.75">
      <c r="A382" s="103"/>
      <c r="B382" s="1" t="s">
        <v>2539</v>
      </c>
      <c r="C382" s="88">
        <v>12000000000</v>
      </c>
      <c r="D382" s="88">
        <v>0</v>
      </c>
      <c r="E382" s="88">
        <v>0</v>
      </c>
      <c r="F382" s="88">
        <v>12000000000</v>
      </c>
    </row>
    <row r="383" spans="1:6" ht="15.75">
      <c r="A383" s="103" t="s">
        <v>2546</v>
      </c>
      <c r="B383" s="96" t="s">
        <v>136</v>
      </c>
      <c r="C383" s="87">
        <v>10363238000</v>
      </c>
      <c r="D383" s="87">
        <v>8499394000</v>
      </c>
      <c r="E383" s="87">
        <v>0</v>
      </c>
      <c r="F383" s="87">
        <v>1863844000</v>
      </c>
    </row>
    <row r="384" spans="1:6" ht="30">
      <c r="A384" s="55"/>
      <c r="B384" s="46" t="s">
        <v>980</v>
      </c>
      <c r="C384" s="88">
        <v>10363238000</v>
      </c>
      <c r="D384" s="88">
        <v>8499394000</v>
      </c>
      <c r="E384" s="88">
        <v>0</v>
      </c>
      <c r="F384" s="88">
        <v>1863844000</v>
      </c>
    </row>
    <row r="385" spans="1:6" ht="15.75">
      <c r="A385" s="55" t="s">
        <v>2547</v>
      </c>
      <c r="B385" s="96" t="s">
        <v>36</v>
      </c>
      <c r="C385" s="87">
        <v>1500000000</v>
      </c>
      <c r="D385" s="87">
        <v>0</v>
      </c>
      <c r="E385" s="87">
        <v>1500000000</v>
      </c>
      <c r="F385" s="87">
        <v>0</v>
      </c>
    </row>
    <row r="386" spans="1:6" ht="15.75">
      <c r="A386" s="103"/>
      <c r="B386" s="46" t="s">
        <v>1966</v>
      </c>
      <c r="C386" s="88">
        <v>1500000000</v>
      </c>
      <c r="D386" s="88">
        <v>0</v>
      </c>
      <c r="E386" s="88">
        <v>1500000000</v>
      </c>
      <c r="F386" s="88">
        <v>0</v>
      </c>
    </row>
    <row r="387" spans="1:6" ht="15.75">
      <c r="A387" s="103">
        <v>35</v>
      </c>
      <c r="B387" s="54" t="s">
        <v>981</v>
      </c>
      <c r="C387" s="87">
        <v>103342791100</v>
      </c>
      <c r="D387" s="87">
        <v>13017893300</v>
      </c>
      <c r="E387" s="87">
        <v>14321961300</v>
      </c>
      <c r="F387" s="87">
        <v>76002936500</v>
      </c>
    </row>
    <row r="388" spans="1:6" ht="15.75">
      <c r="A388" s="103" t="s">
        <v>2534</v>
      </c>
      <c r="B388" s="96" t="s">
        <v>1556</v>
      </c>
      <c r="C388" s="87">
        <v>103342791100</v>
      </c>
      <c r="D388" s="87">
        <v>13017893300</v>
      </c>
      <c r="E388" s="87">
        <v>14321961300</v>
      </c>
      <c r="F388" s="87">
        <v>76002936500</v>
      </c>
    </row>
    <row r="389" spans="1:6" ht="30">
      <c r="A389" s="55"/>
      <c r="B389" s="46" t="s">
        <v>982</v>
      </c>
      <c r="C389" s="88">
        <v>19571424000</v>
      </c>
      <c r="D389" s="88">
        <v>3988000000</v>
      </c>
      <c r="E389" s="88">
        <v>0</v>
      </c>
      <c r="F389" s="88">
        <v>15583424000</v>
      </c>
    </row>
    <row r="390" spans="1:6" ht="30">
      <c r="A390" s="55"/>
      <c r="B390" s="46" t="s">
        <v>984</v>
      </c>
      <c r="C390" s="88">
        <v>21793095700</v>
      </c>
      <c r="D390" s="88">
        <v>9029893300</v>
      </c>
      <c r="E390" s="88">
        <v>8793095700</v>
      </c>
      <c r="F390" s="88">
        <v>3970106700</v>
      </c>
    </row>
    <row r="391" spans="1:6" ht="15.75">
      <c r="A391" s="103"/>
      <c r="B391" s="46" t="s">
        <v>1967</v>
      </c>
      <c r="C391" s="88">
        <v>5128865600</v>
      </c>
      <c r="D391" s="88">
        <v>0</v>
      </c>
      <c r="E391" s="88">
        <v>5128865600</v>
      </c>
      <c r="F391" s="88">
        <v>0</v>
      </c>
    </row>
    <row r="392" spans="1:6" ht="45">
      <c r="A392" s="103"/>
      <c r="B392" s="46" t="s">
        <v>983</v>
      </c>
      <c r="C392" s="88">
        <v>5100000000</v>
      </c>
      <c r="D392" s="88">
        <v>0</v>
      </c>
      <c r="E392" s="88">
        <v>100000000</v>
      </c>
      <c r="F392" s="88">
        <v>5000000000</v>
      </c>
    </row>
    <row r="393" spans="1:6" ht="45">
      <c r="A393" s="103"/>
      <c r="B393" s="46" t="s">
        <v>1968</v>
      </c>
      <c r="C393" s="88">
        <v>6749405800</v>
      </c>
      <c r="D393" s="88">
        <v>0</v>
      </c>
      <c r="E393" s="88">
        <v>300000000</v>
      </c>
      <c r="F393" s="88">
        <v>6449405800</v>
      </c>
    </row>
    <row r="394" spans="1:6" ht="30">
      <c r="A394" s="103"/>
      <c r="B394" s="46" t="s">
        <v>2255</v>
      </c>
      <c r="C394" s="88">
        <v>5000000000</v>
      </c>
      <c r="D394" s="88">
        <v>0</v>
      </c>
      <c r="E394" s="88">
        <v>0</v>
      </c>
      <c r="F394" s="88">
        <v>5000000000</v>
      </c>
    </row>
    <row r="395" spans="1:6" ht="15.75">
      <c r="A395" s="103"/>
      <c r="B395" s="46" t="s">
        <v>2256</v>
      </c>
      <c r="C395" s="88">
        <v>30000000000</v>
      </c>
      <c r="D395" s="88">
        <v>0</v>
      </c>
      <c r="E395" s="88">
        <v>0</v>
      </c>
      <c r="F395" s="88">
        <v>30000000000</v>
      </c>
    </row>
    <row r="396" spans="1:6" ht="15.75">
      <c r="A396" s="103"/>
      <c r="B396" s="126" t="s">
        <v>2540</v>
      </c>
      <c r="C396" s="88">
        <v>10000000000</v>
      </c>
      <c r="D396" s="88">
        <v>0</v>
      </c>
      <c r="E396" s="88">
        <v>0</v>
      </c>
      <c r="F396" s="88">
        <v>10000000000</v>
      </c>
    </row>
    <row r="397" spans="1:6" ht="15.75">
      <c r="A397" s="103">
        <v>36</v>
      </c>
      <c r="B397" s="54" t="s">
        <v>985</v>
      </c>
      <c r="C397" s="87">
        <v>73395685600</v>
      </c>
      <c r="D397" s="87">
        <v>2033291000</v>
      </c>
      <c r="E397" s="87">
        <v>5145685600</v>
      </c>
      <c r="F397" s="87">
        <v>66216709000</v>
      </c>
    </row>
    <row r="398" spans="1:6" ht="15.75">
      <c r="A398" s="103"/>
      <c r="B398" s="96" t="s">
        <v>1969</v>
      </c>
      <c r="C398" s="87">
        <v>73395685600</v>
      </c>
      <c r="D398" s="87">
        <v>2033291000</v>
      </c>
      <c r="E398" s="87">
        <v>5145685600</v>
      </c>
      <c r="F398" s="87">
        <v>66216709000</v>
      </c>
    </row>
    <row r="399" spans="1:6" ht="30">
      <c r="A399" s="103"/>
      <c r="B399" s="46" t="s">
        <v>1970</v>
      </c>
      <c r="C399" s="88">
        <v>35395685600</v>
      </c>
      <c r="D399" s="88">
        <v>2033291000</v>
      </c>
      <c r="E399" s="88">
        <v>5145685600</v>
      </c>
      <c r="F399" s="88">
        <v>28216709000</v>
      </c>
    </row>
    <row r="400" spans="1:6" ht="45">
      <c r="A400" s="103"/>
      <c r="B400" s="46" t="s">
        <v>2257</v>
      </c>
      <c r="C400" s="88">
        <v>15000000000</v>
      </c>
      <c r="D400" s="88">
        <v>0</v>
      </c>
      <c r="E400" s="88">
        <v>0</v>
      </c>
      <c r="F400" s="88">
        <v>15000000000</v>
      </c>
    </row>
    <row r="401" spans="1:6" ht="45">
      <c r="A401" s="103"/>
      <c r="B401" s="46" t="s">
        <v>2258</v>
      </c>
      <c r="C401" s="88">
        <v>23000000000</v>
      </c>
      <c r="D401" s="88">
        <v>0</v>
      </c>
      <c r="E401" s="88">
        <v>0</v>
      </c>
      <c r="F401" s="88">
        <v>23000000000</v>
      </c>
    </row>
    <row r="402" spans="1:6" ht="28.5">
      <c r="A402" s="103">
        <v>37</v>
      </c>
      <c r="B402" s="47" t="s">
        <v>2022</v>
      </c>
      <c r="C402" s="87">
        <v>76285000000</v>
      </c>
      <c r="D402" s="87">
        <v>21602452000</v>
      </c>
      <c r="E402" s="87">
        <v>13085177600</v>
      </c>
      <c r="F402" s="87">
        <v>41597370400</v>
      </c>
    </row>
    <row r="403" spans="1:6" ht="28.5">
      <c r="A403" s="127">
        <v>38</v>
      </c>
      <c r="B403" s="47" t="s">
        <v>2023</v>
      </c>
      <c r="C403" s="87">
        <v>48527918000</v>
      </c>
      <c r="D403" s="87">
        <v>15774382000</v>
      </c>
      <c r="E403" s="87">
        <v>447294000</v>
      </c>
      <c r="F403" s="87">
        <v>32306242000</v>
      </c>
    </row>
  </sheetData>
  <sheetProtection/>
  <mergeCells count="2">
    <mergeCell ref="A2:F2"/>
    <mergeCell ref="A3:F3"/>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F252"/>
  <sheetViews>
    <sheetView zoomScalePageLayoutView="0" workbookViewId="0" topLeftCell="A1">
      <selection activeCell="I11" sqref="I11"/>
    </sheetView>
  </sheetViews>
  <sheetFormatPr defaultColWidth="9.140625" defaultRowHeight="15"/>
  <cols>
    <col min="1" max="1" width="5.00390625" style="7" bestFit="1" customWidth="1"/>
    <col min="2" max="2" width="58.7109375" style="14" customWidth="1"/>
    <col min="3" max="3" width="19.8515625" style="83" bestFit="1" customWidth="1"/>
    <col min="4" max="4" width="18.421875" style="83" bestFit="1" customWidth="1"/>
    <col min="5" max="5" width="18.140625" style="83" bestFit="1" customWidth="1"/>
    <col min="6" max="6" width="18.421875" style="83" bestFit="1" customWidth="1"/>
    <col min="7" max="16384" width="9.140625" style="14" customWidth="1"/>
  </cols>
  <sheetData>
    <row r="1" spans="1:6" s="44" customFormat="1" ht="15.75">
      <c r="A1" s="40"/>
      <c r="B1" s="41"/>
      <c r="C1" s="77"/>
      <c r="D1" s="77"/>
      <c r="E1" s="229" t="s">
        <v>1050</v>
      </c>
      <c r="F1" s="229"/>
    </row>
    <row r="2" spans="1:6" s="44" customFormat="1" ht="15.75">
      <c r="A2" s="228" t="s">
        <v>1973</v>
      </c>
      <c r="B2" s="228"/>
      <c r="C2" s="228"/>
      <c r="D2" s="228"/>
      <c r="E2" s="228"/>
      <c r="F2" s="228"/>
    </row>
    <row r="3" spans="1:6" s="44" customFormat="1" ht="15.75" customHeight="1">
      <c r="A3" s="212" t="str">
        <f>'B10'!A3:F3</f>
        <v>TỪ NGÀY 01/01/2019 ĐẾN HẾT NGÀY 31/5/2019</v>
      </c>
      <c r="B3" s="212"/>
      <c r="C3" s="212"/>
      <c r="D3" s="212"/>
      <c r="E3" s="212"/>
      <c r="F3" s="212"/>
    </row>
    <row r="4" spans="1:6" s="44" customFormat="1" ht="15.75">
      <c r="A4" s="40"/>
      <c r="B4" s="41"/>
      <c r="C4" s="77"/>
      <c r="D4" s="77"/>
      <c r="E4" s="230" t="s">
        <v>907</v>
      </c>
      <c r="F4" s="230"/>
    </row>
    <row r="5" spans="1:6" s="44" customFormat="1" ht="15.75">
      <c r="A5" s="42" t="s">
        <v>4</v>
      </c>
      <c r="B5" s="42" t="s">
        <v>1051</v>
      </c>
      <c r="C5" s="80" t="s">
        <v>364</v>
      </c>
      <c r="D5" s="80" t="s">
        <v>146</v>
      </c>
      <c r="E5" s="80" t="s">
        <v>147</v>
      </c>
      <c r="F5" s="80" t="s">
        <v>148</v>
      </c>
    </row>
    <row r="6" spans="1:6" s="38" customFormat="1" ht="15.75">
      <c r="A6" s="39"/>
      <c r="B6" s="45" t="s">
        <v>5</v>
      </c>
      <c r="C6" s="81">
        <v>605468956412</v>
      </c>
      <c r="D6" s="81">
        <v>238239717070</v>
      </c>
      <c r="E6" s="81">
        <v>131010711118</v>
      </c>
      <c r="F6" s="81">
        <v>236218528224</v>
      </c>
    </row>
    <row r="7" spans="1:6" ht="15.75">
      <c r="A7" s="48" t="s">
        <v>0</v>
      </c>
      <c r="B7" s="48" t="s">
        <v>981</v>
      </c>
      <c r="C7" s="87">
        <v>17784888700</v>
      </c>
      <c r="D7" s="87">
        <v>13748037000</v>
      </c>
      <c r="E7" s="87">
        <v>2662328700</v>
      </c>
      <c r="F7" s="87">
        <v>1374523000</v>
      </c>
    </row>
    <row r="8" spans="1:6" ht="30">
      <c r="A8" s="52">
        <v>1</v>
      </c>
      <c r="B8" s="46" t="s">
        <v>1557</v>
      </c>
      <c r="C8" s="88">
        <v>550000000</v>
      </c>
      <c r="D8" s="88">
        <v>550000000</v>
      </c>
      <c r="E8" s="89">
        <v>0</v>
      </c>
      <c r="F8" s="90">
        <v>0</v>
      </c>
    </row>
    <row r="9" spans="1:6" ht="30">
      <c r="A9" s="52">
        <v>2</v>
      </c>
      <c r="B9" s="46" t="s">
        <v>1558</v>
      </c>
      <c r="C9" s="88">
        <v>5000000000</v>
      </c>
      <c r="D9" s="88">
        <v>5000000000</v>
      </c>
      <c r="E9" s="89">
        <v>0</v>
      </c>
      <c r="F9" s="90">
        <v>0</v>
      </c>
    </row>
    <row r="10" spans="1:6" ht="30">
      <c r="A10" s="52">
        <v>3</v>
      </c>
      <c r="B10" s="46" t="s">
        <v>986</v>
      </c>
      <c r="C10" s="88">
        <v>437244000</v>
      </c>
      <c r="D10" s="88">
        <v>0</v>
      </c>
      <c r="E10" s="89">
        <v>437244000</v>
      </c>
      <c r="F10" s="90">
        <v>0</v>
      </c>
    </row>
    <row r="11" spans="1:6" ht="30">
      <c r="A11" s="52">
        <v>4</v>
      </c>
      <c r="B11" s="46" t="s">
        <v>983</v>
      </c>
      <c r="C11" s="88">
        <v>86400000</v>
      </c>
      <c r="D11" s="88">
        <v>0</v>
      </c>
      <c r="E11" s="89">
        <v>86400000</v>
      </c>
      <c r="F11" s="90">
        <v>0</v>
      </c>
    </row>
    <row r="12" spans="1:6" ht="45">
      <c r="A12" s="52">
        <v>5</v>
      </c>
      <c r="B12" s="46" t="s">
        <v>1571</v>
      </c>
      <c r="C12" s="88">
        <v>2138684700</v>
      </c>
      <c r="D12" s="88">
        <v>0</v>
      </c>
      <c r="E12" s="89">
        <v>2138684700</v>
      </c>
      <c r="F12" s="90">
        <v>0</v>
      </c>
    </row>
    <row r="13" spans="1:6" ht="30">
      <c r="A13" s="52">
        <v>6</v>
      </c>
      <c r="B13" s="46" t="s">
        <v>2024</v>
      </c>
      <c r="C13" s="88">
        <v>738000000</v>
      </c>
      <c r="D13" s="88">
        <v>738000000</v>
      </c>
      <c r="E13" s="89">
        <v>0</v>
      </c>
      <c r="F13" s="90">
        <v>0</v>
      </c>
    </row>
    <row r="14" spans="1:6" ht="30">
      <c r="A14" s="52">
        <v>7</v>
      </c>
      <c r="B14" s="46" t="s">
        <v>2025</v>
      </c>
      <c r="C14" s="88">
        <v>867000000</v>
      </c>
      <c r="D14" s="88">
        <v>867000000</v>
      </c>
      <c r="E14" s="89">
        <v>0</v>
      </c>
      <c r="F14" s="90">
        <v>0</v>
      </c>
    </row>
    <row r="15" spans="1:6" ht="30">
      <c r="A15" s="52">
        <v>8</v>
      </c>
      <c r="B15" s="46" t="s">
        <v>2026</v>
      </c>
      <c r="C15" s="88">
        <v>561000000</v>
      </c>
      <c r="D15" s="88">
        <v>561000000</v>
      </c>
      <c r="E15" s="89">
        <v>0</v>
      </c>
      <c r="F15" s="90">
        <v>0</v>
      </c>
    </row>
    <row r="16" spans="1:6" ht="15.75">
      <c r="A16" s="52">
        <v>9</v>
      </c>
      <c r="B16" s="46" t="s">
        <v>2283</v>
      </c>
      <c r="C16" s="88">
        <v>677743000</v>
      </c>
      <c r="D16" s="88">
        <v>619088000</v>
      </c>
      <c r="E16" s="89">
        <v>0</v>
      </c>
      <c r="F16" s="90">
        <v>58655000</v>
      </c>
    </row>
    <row r="17" spans="1:6" ht="15.75">
      <c r="A17" s="52">
        <v>10</v>
      </c>
      <c r="B17" s="46" t="s">
        <v>2284</v>
      </c>
      <c r="C17" s="88">
        <v>100000000</v>
      </c>
      <c r="D17" s="88">
        <v>54000000</v>
      </c>
      <c r="E17" s="89">
        <v>0</v>
      </c>
      <c r="F17" s="90">
        <v>46000000</v>
      </c>
    </row>
    <row r="18" spans="1:6" ht="30">
      <c r="A18" s="52">
        <v>11</v>
      </c>
      <c r="B18" s="46" t="s">
        <v>2285</v>
      </c>
      <c r="C18" s="88">
        <v>180000000</v>
      </c>
      <c r="D18" s="88">
        <v>180000000</v>
      </c>
      <c r="E18" s="89">
        <v>0</v>
      </c>
      <c r="F18" s="90">
        <v>0</v>
      </c>
    </row>
    <row r="19" spans="1:6" s="95" customFormat="1" ht="15.75">
      <c r="A19" s="52">
        <v>12</v>
      </c>
      <c r="B19" s="46" t="s">
        <v>2286</v>
      </c>
      <c r="C19" s="88">
        <v>300000000</v>
      </c>
      <c r="D19" s="88">
        <v>300000000</v>
      </c>
      <c r="E19" s="89">
        <v>0</v>
      </c>
      <c r="F19" s="90">
        <v>0</v>
      </c>
    </row>
    <row r="20" spans="1:6" ht="15.75">
      <c r="A20" s="52">
        <v>13</v>
      </c>
      <c r="B20" s="46" t="s">
        <v>2287</v>
      </c>
      <c r="C20" s="88">
        <v>280000000</v>
      </c>
      <c r="D20" s="88">
        <v>280000000</v>
      </c>
      <c r="E20" s="89">
        <v>0</v>
      </c>
      <c r="F20" s="90">
        <v>0</v>
      </c>
    </row>
    <row r="21" spans="1:6" ht="45">
      <c r="A21" s="52">
        <v>14</v>
      </c>
      <c r="B21" s="46" t="s">
        <v>2288</v>
      </c>
      <c r="C21" s="88">
        <v>200000000</v>
      </c>
      <c r="D21" s="88">
        <v>200000000</v>
      </c>
      <c r="E21" s="89">
        <v>0</v>
      </c>
      <c r="F21" s="90">
        <v>0</v>
      </c>
    </row>
    <row r="22" spans="1:6" ht="45">
      <c r="A22" s="52">
        <v>15</v>
      </c>
      <c r="B22" s="46" t="s">
        <v>2289</v>
      </c>
      <c r="C22" s="88">
        <v>400000000</v>
      </c>
      <c r="D22" s="88">
        <v>400000000</v>
      </c>
      <c r="E22" s="89">
        <v>0</v>
      </c>
      <c r="F22" s="90">
        <v>0</v>
      </c>
    </row>
    <row r="23" spans="1:6" s="95" customFormat="1" ht="15.75">
      <c r="A23" s="52">
        <v>16</v>
      </c>
      <c r="B23" s="46" t="s">
        <v>2290</v>
      </c>
      <c r="C23" s="88">
        <v>1100000000</v>
      </c>
      <c r="D23" s="88">
        <v>1100000000</v>
      </c>
      <c r="E23" s="89">
        <v>0</v>
      </c>
      <c r="F23" s="90">
        <v>0</v>
      </c>
    </row>
    <row r="24" spans="1:6" ht="30">
      <c r="A24" s="52">
        <v>17</v>
      </c>
      <c r="B24" s="46" t="s">
        <v>2548</v>
      </c>
      <c r="C24" s="88">
        <v>163576000</v>
      </c>
      <c r="D24" s="88">
        <v>163576000</v>
      </c>
      <c r="E24" s="89">
        <v>0</v>
      </c>
      <c r="F24" s="90">
        <v>0</v>
      </c>
    </row>
    <row r="25" spans="1:6" ht="30">
      <c r="A25" s="52">
        <v>18</v>
      </c>
      <c r="B25" s="46" t="s">
        <v>2549</v>
      </c>
      <c r="C25" s="88">
        <v>98855000</v>
      </c>
      <c r="D25" s="88">
        <v>70174000</v>
      </c>
      <c r="E25" s="89">
        <v>0</v>
      </c>
      <c r="F25" s="90">
        <v>28681000</v>
      </c>
    </row>
    <row r="26" spans="1:6" ht="30">
      <c r="A26" s="52">
        <v>19</v>
      </c>
      <c r="B26" s="46" t="s">
        <v>1085</v>
      </c>
      <c r="C26" s="88">
        <v>500000000</v>
      </c>
      <c r="D26" s="88">
        <v>74528000</v>
      </c>
      <c r="E26" s="89">
        <v>0</v>
      </c>
      <c r="F26" s="90">
        <v>425472000</v>
      </c>
    </row>
    <row r="27" spans="1:6" ht="30">
      <c r="A27" s="52">
        <v>20</v>
      </c>
      <c r="B27" s="46" t="s">
        <v>2379</v>
      </c>
      <c r="C27" s="88">
        <v>327798000</v>
      </c>
      <c r="D27" s="88">
        <v>0</v>
      </c>
      <c r="E27" s="89">
        <v>0</v>
      </c>
      <c r="F27" s="90">
        <v>327798000</v>
      </c>
    </row>
    <row r="28" spans="1:6" ht="45">
      <c r="A28" s="52">
        <v>21</v>
      </c>
      <c r="B28" s="46" t="s">
        <v>2380</v>
      </c>
      <c r="C28" s="88">
        <v>450000000</v>
      </c>
      <c r="D28" s="88">
        <v>0</v>
      </c>
      <c r="E28" s="89">
        <v>0</v>
      </c>
      <c r="F28" s="90">
        <v>450000000</v>
      </c>
    </row>
    <row r="29" spans="1:6" ht="30">
      <c r="A29" s="52">
        <v>22</v>
      </c>
      <c r="B29" s="46" t="s">
        <v>2550</v>
      </c>
      <c r="C29" s="88">
        <v>209238000</v>
      </c>
      <c r="D29" s="88">
        <v>171321000</v>
      </c>
      <c r="E29" s="89">
        <v>0</v>
      </c>
      <c r="F29" s="90">
        <v>37917000</v>
      </c>
    </row>
    <row r="30" spans="1:6" ht="15.75">
      <c r="A30" s="52">
        <v>23</v>
      </c>
      <c r="B30" s="46" t="s">
        <v>2551</v>
      </c>
      <c r="C30" s="88">
        <v>389350000</v>
      </c>
      <c r="D30" s="88">
        <v>389350000</v>
      </c>
      <c r="E30" s="89">
        <v>0</v>
      </c>
      <c r="F30" s="90">
        <v>0</v>
      </c>
    </row>
    <row r="31" spans="1:6" ht="30">
      <c r="A31" s="52">
        <v>24</v>
      </c>
      <c r="B31" s="46" t="s">
        <v>2552</v>
      </c>
      <c r="C31" s="88">
        <v>2030000000</v>
      </c>
      <c r="D31" s="88">
        <v>2030000000</v>
      </c>
      <c r="E31" s="89">
        <v>0</v>
      </c>
      <c r="F31" s="90">
        <v>0</v>
      </c>
    </row>
    <row r="32" spans="1:6" ht="15.75">
      <c r="A32" s="48" t="s">
        <v>1</v>
      </c>
      <c r="B32" s="54" t="s">
        <v>966</v>
      </c>
      <c r="C32" s="87">
        <v>14646399910</v>
      </c>
      <c r="D32" s="87">
        <v>11667254000</v>
      </c>
      <c r="E32" s="87">
        <v>733399910</v>
      </c>
      <c r="F32" s="87">
        <v>2245746000</v>
      </c>
    </row>
    <row r="33" spans="1:6" ht="15.75">
      <c r="A33" s="52">
        <v>1</v>
      </c>
      <c r="B33" s="46" t="s">
        <v>991</v>
      </c>
      <c r="C33" s="88">
        <v>518000000</v>
      </c>
      <c r="D33" s="88">
        <v>500950000</v>
      </c>
      <c r="E33" s="89">
        <v>0</v>
      </c>
      <c r="F33" s="90">
        <v>17050000</v>
      </c>
    </row>
    <row r="34" spans="1:6" ht="30">
      <c r="A34" s="52">
        <v>2</v>
      </c>
      <c r="B34" s="46" t="s">
        <v>992</v>
      </c>
      <c r="C34" s="88">
        <v>1579000000</v>
      </c>
      <c r="D34" s="88">
        <v>1450000000</v>
      </c>
      <c r="E34" s="89">
        <v>0</v>
      </c>
      <c r="F34" s="90">
        <v>129000000</v>
      </c>
    </row>
    <row r="35" spans="1:6" ht="30">
      <c r="A35" s="52">
        <v>3</v>
      </c>
      <c r="B35" s="46" t="s">
        <v>1559</v>
      </c>
      <c r="C35" s="88">
        <v>8500000000</v>
      </c>
      <c r="D35" s="88">
        <v>8350000000</v>
      </c>
      <c r="E35" s="89">
        <v>0</v>
      </c>
      <c r="F35" s="90">
        <v>150000000</v>
      </c>
    </row>
    <row r="36" spans="1:6" ht="15.75">
      <c r="A36" s="52">
        <v>4</v>
      </c>
      <c r="B36" s="46" t="s">
        <v>2553</v>
      </c>
      <c r="C36" s="88">
        <v>1140000000</v>
      </c>
      <c r="D36" s="88">
        <v>0</v>
      </c>
      <c r="E36" s="89">
        <v>0</v>
      </c>
      <c r="F36" s="90">
        <v>1140000000</v>
      </c>
    </row>
    <row r="37" spans="1:6" ht="30">
      <c r="A37" s="52">
        <v>5</v>
      </c>
      <c r="B37" s="46" t="s">
        <v>967</v>
      </c>
      <c r="C37" s="88">
        <v>733399910</v>
      </c>
      <c r="D37" s="88">
        <v>0</v>
      </c>
      <c r="E37" s="89">
        <v>733399910</v>
      </c>
      <c r="F37" s="90">
        <v>0</v>
      </c>
    </row>
    <row r="38" spans="1:6" ht="15.75">
      <c r="A38" s="52">
        <v>6</v>
      </c>
      <c r="B38" s="46" t="s">
        <v>2027</v>
      </c>
      <c r="C38" s="88">
        <v>663000000</v>
      </c>
      <c r="D38" s="88">
        <v>491246000</v>
      </c>
      <c r="E38" s="89">
        <v>0</v>
      </c>
      <c r="F38" s="90">
        <v>171754000</v>
      </c>
    </row>
    <row r="39" spans="1:6" ht="15.75">
      <c r="A39" s="52">
        <v>7</v>
      </c>
      <c r="B39" s="46" t="s">
        <v>2028</v>
      </c>
      <c r="C39" s="88">
        <v>1078000000</v>
      </c>
      <c r="D39" s="88">
        <v>875058000</v>
      </c>
      <c r="E39" s="89">
        <v>0</v>
      </c>
      <c r="F39" s="90">
        <v>202942000</v>
      </c>
    </row>
    <row r="40" spans="1:6" ht="15.75">
      <c r="A40" s="52">
        <v>8</v>
      </c>
      <c r="B40" s="46" t="s">
        <v>2554</v>
      </c>
      <c r="C40" s="88">
        <v>435000000</v>
      </c>
      <c r="D40" s="88">
        <v>0</v>
      </c>
      <c r="E40" s="89">
        <v>0</v>
      </c>
      <c r="F40" s="90">
        <v>435000000</v>
      </c>
    </row>
    <row r="41" spans="1:6" ht="15.75">
      <c r="A41" s="48" t="s">
        <v>2</v>
      </c>
      <c r="B41" s="54" t="s">
        <v>956</v>
      </c>
      <c r="C41" s="87">
        <v>7075827800</v>
      </c>
      <c r="D41" s="87">
        <v>3850000000</v>
      </c>
      <c r="E41" s="87">
        <v>3225827800</v>
      </c>
      <c r="F41" s="87">
        <v>0</v>
      </c>
    </row>
    <row r="42" spans="1:6" ht="15.75">
      <c r="A42" s="52">
        <v>1</v>
      </c>
      <c r="B42" s="46" t="s">
        <v>993</v>
      </c>
      <c r="C42" s="88">
        <v>654839800</v>
      </c>
      <c r="D42" s="88">
        <v>0</v>
      </c>
      <c r="E42" s="89">
        <v>654839800</v>
      </c>
      <c r="F42" s="90">
        <v>0</v>
      </c>
    </row>
    <row r="43" spans="1:6" ht="30">
      <c r="A43" s="52">
        <v>2</v>
      </c>
      <c r="B43" s="46" t="s">
        <v>957</v>
      </c>
      <c r="C43" s="88">
        <v>710988000</v>
      </c>
      <c r="D43" s="88">
        <v>0</v>
      </c>
      <c r="E43" s="89">
        <v>710988000</v>
      </c>
      <c r="F43" s="90">
        <v>0</v>
      </c>
    </row>
    <row r="44" spans="1:6" ht="30">
      <c r="A44" s="52">
        <v>3</v>
      </c>
      <c r="B44" s="46" t="s">
        <v>1452</v>
      </c>
      <c r="C44" s="88">
        <v>2000000000</v>
      </c>
      <c r="D44" s="88">
        <v>2000000000</v>
      </c>
      <c r="E44" s="89">
        <v>0</v>
      </c>
      <c r="F44" s="90">
        <v>0</v>
      </c>
    </row>
    <row r="45" spans="1:6" ht="30">
      <c r="A45" s="52">
        <v>4</v>
      </c>
      <c r="B45" s="46" t="s">
        <v>1453</v>
      </c>
      <c r="C45" s="88">
        <v>1860000000</v>
      </c>
      <c r="D45" s="88">
        <v>0</v>
      </c>
      <c r="E45" s="89">
        <v>1860000000</v>
      </c>
      <c r="F45" s="90">
        <v>0</v>
      </c>
    </row>
    <row r="46" spans="1:6" ht="30">
      <c r="A46" s="52">
        <v>5</v>
      </c>
      <c r="B46" s="46" t="s">
        <v>2555</v>
      </c>
      <c r="C46" s="88">
        <v>1850000000</v>
      </c>
      <c r="D46" s="88">
        <v>1850000000</v>
      </c>
      <c r="E46" s="89">
        <v>0</v>
      </c>
      <c r="F46" s="90">
        <v>0</v>
      </c>
    </row>
    <row r="47" spans="1:6" ht="15.75">
      <c r="A47" s="48" t="s">
        <v>188</v>
      </c>
      <c r="B47" s="54" t="s">
        <v>970</v>
      </c>
      <c r="C47" s="87">
        <v>17097241038</v>
      </c>
      <c r="D47" s="87">
        <v>7356436660</v>
      </c>
      <c r="E47" s="87">
        <v>2039272038</v>
      </c>
      <c r="F47" s="87">
        <v>7701532340</v>
      </c>
    </row>
    <row r="48" spans="1:6" ht="30">
      <c r="A48" s="52">
        <v>1</v>
      </c>
      <c r="B48" s="46" t="s">
        <v>1560</v>
      </c>
      <c r="C48" s="88">
        <v>62413000</v>
      </c>
      <c r="D48" s="88">
        <v>40616285</v>
      </c>
      <c r="E48" s="89">
        <v>0</v>
      </c>
      <c r="F48" s="90">
        <v>21796715</v>
      </c>
    </row>
    <row r="49" spans="1:6" ht="45">
      <c r="A49" s="52">
        <v>2</v>
      </c>
      <c r="B49" s="46" t="s">
        <v>1561</v>
      </c>
      <c r="C49" s="88">
        <v>145556000</v>
      </c>
      <c r="D49" s="88">
        <v>124956375</v>
      </c>
      <c r="E49" s="89">
        <v>0</v>
      </c>
      <c r="F49" s="90">
        <v>20599625</v>
      </c>
    </row>
    <row r="50" spans="1:6" ht="45">
      <c r="A50" s="52">
        <v>3</v>
      </c>
      <c r="B50" s="46" t="s">
        <v>997</v>
      </c>
      <c r="C50" s="88">
        <v>1500000000</v>
      </c>
      <c r="D50" s="88">
        <v>915000000</v>
      </c>
      <c r="E50" s="89">
        <v>0</v>
      </c>
      <c r="F50" s="90">
        <v>585000000</v>
      </c>
    </row>
    <row r="51" spans="1:6" ht="45">
      <c r="A51" s="52">
        <v>4</v>
      </c>
      <c r="B51" s="46" t="s">
        <v>1562</v>
      </c>
      <c r="C51" s="88">
        <v>1000000000</v>
      </c>
      <c r="D51" s="88">
        <v>1000000000</v>
      </c>
      <c r="E51" s="89">
        <v>0</v>
      </c>
      <c r="F51" s="90">
        <v>0</v>
      </c>
    </row>
    <row r="52" spans="1:6" ht="30">
      <c r="A52" s="52">
        <v>5</v>
      </c>
      <c r="B52" s="46" t="s">
        <v>994</v>
      </c>
      <c r="C52" s="88">
        <v>3606300</v>
      </c>
      <c r="D52" s="88">
        <v>0</v>
      </c>
      <c r="E52" s="89">
        <v>3606300</v>
      </c>
      <c r="F52" s="90">
        <v>0</v>
      </c>
    </row>
    <row r="53" spans="1:6" ht="30">
      <c r="A53" s="52">
        <v>6</v>
      </c>
      <c r="B53" s="46" t="s">
        <v>995</v>
      </c>
      <c r="C53" s="88">
        <v>200000000</v>
      </c>
      <c r="D53" s="88">
        <v>0</v>
      </c>
      <c r="E53" s="89">
        <v>200000000</v>
      </c>
      <c r="F53" s="90">
        <v>0</v>
      </c>
    </row>
    <row r="54" spans="1:6" ht="30">
      <c r="A54" s="52">
        <v>7</v>
      </c>
      <c r="B54" s="46" t="s">
        <v>973</v>
      </c>
      <c r="C54" s="88">
        <v>694630400</v>
      </c>
      <c r="D54" s="88">
        <v>0</v>
      </c>
      <c r="E54" s="89">
        <v>694630400</v>
      </c>
      <c r="F54" s="90">
        <v>0</v>
      </c>
    </row>
    <row r="55" spans="1:6" ht="30">
      <c r="A55" s="52">
        <v>8</v>
      </c>
      <c r="B55" s="46" t="s">
        <v>996</v>
      </c>
      <c r="C55" s="88">
        <v>20000000</v>
      </c>
      <c r="D55" s="88">
        <v>0</v>
      </c>
      <c r="E55" s="89">
        <v>20000000</v>
      </c>
      <c r="F55" s="90">
        <v>0</v>
      </c>
    </row>
    <row r="56" spans="1:6" ht="30">
      <c r="A56" s="52">
        <v>9</v>
      </c>
      <c r="B56" s="46" t="s">
        <v>1454</v>
      </c>
      <c r="C56" s="88">
        <v>6950000000</v>
      </c>
      <c r="D56" s="88">
        <v>1343000000</v>
      </c>
      <c r="E56" s="89">
        <v>600000000</v>
      </c>
      <c r="F56" s="90">
        <v>5007000000</v>
      </c>
    </row>
    <row r="57" spans="1:6" ht="45">
      <c r="A57" s="52">
        <v>10</v>
      </c>
      <c r="B57" s="46" t="s">
        <v>974</v>
      </c>
      <c r="C57" s="88">
        <v>521035338</v>
      </c>
      <c r="D57" s="88">
        <v>0</v>
      </c>
      <c r="E57" s="89">
        <v>521035338</v>
      </c>
      <c r="F57" s="90">
        <v>0</v>
      </c>
    </row>
    <row r="58" spans="1:6" ht="15.75">
      <c r="A58" s="52">
        <v>12</v>
      </c>
      <c r="B58" s="1" t="s">
        <v>2291</v>
      </c>
      <c r="C58" s="88">
        <v>1000000000</v>
      </c>
      <c r="D58" s="88">
        <v>512864000</v>
      </c>
      <c r="E58" s="89">
        <v>0</v>
      </c>
      <c r="F58" s="90">
        <v>487136000</v>
      </c>
    </row>
    <row r="59" spans="1:6" ht="15.75">
      <c r="A59" s="52">
        <v>13</v>
      </c>
      <c r="B59" s="1" t="s">
        <v>2292</v>
      </c>
      <c r="C59" s="88">
        <v>1000000000</v>
      </c>
      <c r="D59" s="88">
        <v>1000000000</v>
      </c>
      <c r="E59" s="89">
        <v>0</v>
      </c>
      <c r="F59" s="90">
        <v>0</v>
      </c>
    </row>
    <row r="60" spans="1:6" ht="15.75">
      <c r="A60" s="52">
        <v>14</v>
      </c>
      <c r="B60" s="1" t="s">
        <v>2293</v>
      </c>
      <c r="C60" s="88">
        <v>1000000000</v>
      </c>
      <c r="D60" s="88">
        <v>920000000</v>
      </c>
      <c r="E60" s="89">
        <v>0</v>
      </c>
      <c r="F60" s="90">
        <v>80000000</v>
      </c>
    </row>
    <row r="61" spans="1:6" ht="15.75">
      <c r="A61" s="52">
        <v>15</v>
      </c>
      <c r="B61" s="1" t="s">
        <v>2069</v>
      </c>
      <c r="C61" s="88">
        <v>1500000000</v>
      </c>
      <c r="D61" s="88">
        <v>1500000000</v>
      </c>
      <c r="E61" s="89">
        <v>0</v>
      </c>
      <c r="F61" s="90">
        <v>0</v>
      </c>
    </row>
    <row r="62" spans="1:6" ht="15.75">
      <c r="A62" s="52">
        <v>16</v>
      </c>
      <c r="B62" s="1" t="s">
        <v>2556</v>
      </c>
      <c r="C62" s="88">
        <v>1500000000</v>
      </c>
      <c r="D62" s="88">
        <v>0</v>
      </c>
      <c r="E62" s="89">
        <v>0</v>
      </c>
      <c r="F62" s="90">
        <v>1500000000</v>
      </c>
    </row>
    <row r="63" spans="1:6" ht="15.75">
      <c r="A63" s="48" t="s">
        <v>189</v>
      </c>
      <c r="B63" s="54" t="s">
        <v>964</v>
      </c>
      <c r="C63" s="87">
        <v>75836369000</v>
      </c>
      <c r="D63" s="87">
        <v>15763432200</v>
      </c>
      <c r="E63" s="87">
        <v>50272082500</v>
      </c>
      <c r="F63" s="87">
        <v>9800854300</v>
      </c>
    </row>
    <row r="64" spans="1:6" ht="30">
      <c r="A64" s="52">
        <v>1</v>
      </c>
      <c r="B64" s="46" t="s">
        <v>999</v>
      </c>
      <c r="C64" s="88">
        <v>294277000</v>
      </c>
      <c r="D64" s="88">
        <v>294277000</v>
      </c>
      <c r="E64" s="89">
        <v>0</v>
      </c>
      <c r="F64" s="90">
        <v>0</v>
      </c>
    </row>
    <row r="65" spans="1:6" ht="30">
      <c r="A65" s="52">
        <v>2</v>
      </c>
      <c r="B65" s="46" t="s">
        <v>1001</v>
      </c>
      <c r="C65" s="88">
        <v>3200000000</v>
      </c>
      <c r="D65" s="88">
        <v>1726538000</v>
      </c>
      <c r="E65" s="89">
        <v>0</v>
      </c>
      <c r="F65" s="90">
        <v>1473462000</v>
      </c>
    </row>
    <row r="66" spans="1:6" ht="15.75">
      <c r="A66" s="52">
        <v>3</v>
      </c>
      <c r="B66" s="46" t="s">
        <v>1563</v>
      </c>
      <c r="C66" s="88">
        <v>42608557700</v>
      </c>
      <c r="D66" s="88">
        <v>262773000</v>
      </c>
      <c r="E66" s="89">
        <v>42344835700</v>
      </c>
      <c r="F66" s="90">
        <v>949000</v>
      </c>
    </row>
    <row r="67" spans="1:6" ht="30">
      <c r="A67" s="52">
        <v>4</v>
      </c>
      <c r="B67" s="46" t="s">
        <v>998</v>
      </c>
      <c r="C67" s="88">
        <v>1211367600</v>
      </c>
      <c r="D67" s="88">
        <v>0</v>
      </c>
      <c r="E67" s="89">
        <v>1211367600</v>
      </c>
      <c r="F67" s="90">
        <v>0</v>
      </c>
    </row>
    <row r="68" spans="1:6" ht="30">
      <c r="A68" s="52">
        <v>5</v>
      </c>
      <c r="B68" s="46" t="s">
        <v>1000</v>
      </c>
      <c r="C68" s="88">
        <v>2597036000</v>
      </c>
      <c r="D68" s="88">
        <v>1280900000</v>
      </c>
      <c r="E68" s="89">
        <v>4278000</v>
      </c>
      <c r="F68" s="90">
        <v>1311858000</v>
      </c>
    </row>
    <row r="69" spans="1:6" ht="15.75">
      <c r="A69" s="52">
        <v>6</v>
      </c>
      <c r="B69" s="46" t="s">
        <v>965</v>
      </c>
      <c r="C69" s="88">
        <v>5753256000</v>
      </c>
      <c r="D69" s="88">
        <v>5753256000</v>
      </c>
      <c r="E69" s="89">
        <v>0</v>
      </c>
      <c r="F69" s="90">
        <v>0</v>
      </c>
    </row>
    <row r="70" spans="1:6" ht="15.75">
      <c r="A70" s="52">
        <v>7</v>
      </c>
      <c r="B70" s="46" t="s">
        <v>2294</v>
      </c>
      <c r="C70" s="88">
        <v>665010000</v>
      </c>
      <c r="D70" s="88">
        <v>445010000</v>
      </c>
      <c r="E70" s="89">
        <v>220000000</v>
      </c>
      <c r="F70" s="90">
        <v>0</v>
      </c>
    </row>
    <row r="71" spans="1:6" ht="30">
      <c r="A71" s="52">
        <v>8</v>
      </c>
      <c r="B71" s="46" t="s">
        <v>2295</v>
      </c>
      <c r="C71" s="88">
        <v>1399924000</v>
      </c>
      <c r="D71" s="88">
        <v>49382000</v>
      </c>
      <c r="E71" s="89">
        <v>1246946400</v>
      </c>
      <c r="F71" s="90">
        <v>103595600</v>
      </c>
    </row>
    <row r="72" spans="1:6" ht="45">
      <c r="A72" s="52">
        <v>9</v>
      </c>
      <c r="B72" s="46" t="s">
        <v>2296</v>
      </c>
      <c r="C72" s="88">
        <v>154431000</v>
      </c>
      <c r="D72" s="88">
        <v>154431000</v>
      </c>
      <c r="E72" s="89">
        <v>0</v>
      </c>
      <c r="F72" s="90">
        <v>0</v>
      </c>
    </row>
    <row r="73" spans="1:6" ht="30">
      <c r="A73" s="52">
        <v>10</v>
      </c>
      <c r="B73" s="46" t="s">
        <v>2297</v>
      </c>
      <c r="C73" s="88">
        <v>9928739500</v>
      </c>
      <c r="D73" s="88">
        <v>688975000</v>
      </c>
      <c r="E73" s="89">
        <v>2793774800</v>
      </c>
      <c r="F73" s="90">
        <v>6445989700</v>
      </c>
    </row>
    <row r="74" spans="1:6" ht="30">
      <c r="A74" s="52">
        <v>11</v>
      </c>
      <c r="B74" s="46" t="s">
        <v>2298</v>
      </c>
      <c r="C74" s="88">
        <v>2100000000</v>
      </c>
      <c r="D74" s="88">
        <v>1935000000</v>
      </c>
      <c r="E74" s="89">
        <v>0</v>
      </c>
      <c r="F74" s="90">
        <v>165000000</v>
      </c>
    </row>
    <row r="75" spans="1:6" ht="30">
      <c r="A75" s="52">
        <v>12</v>
      </c>
      <c r="B75" s="46" t="s">
        <v>2299</v>
      </c>
      <c r="C75" s="88">
        <v>2300000000</v>
      </c>
      <c r="D75" s="88">
        <v>2000000000</v>
      </c>
      <c r="E75" s="89">
        <v>0</v>
      </c>
      <c r="F75" s="90">
        <v>300000000</v>
      </c>
    </row>
    <row r="76" spans="1:6" ht="45">
      <c r="A76" s="52">
        <v>13</v>
      </c>
      <c r="B76" s="46" t="s">
        <v>2557</v>
      </c>
      <c r="C76" s="88">
        <v>918320200</v>
      </c>
      <c r="D76" s="88">
        <v>918320200</v>
      </c>
      <c r="E76" s="89">
        <v>0</v>
      </c>
      <c r="F76" s="90">
        <v>0</v>
      </c>
    </row>
    <row r="77" spans="1:6" ht="30">
      <c r="A77" s="52">
        <v>14</v>
      </c>
      <c r="B77" s="46" t="s">
        <v>2558</v>
      </c>
      <c r="C77" s="88">
        <v>2705450000</v>
      </c>
      <c r="D77" s="88">
        <v>254570000</v>
      </c>
      <c r="E77" s="89">
        <v>2450880000</v>
      </c>
      <c r="F77" s="90">
        <v>0</v>
      </c>
    </row>
    <row r="78" spans="1:6" ht="15.75">
      <c r="A78" s="48" t="s">
        <v>190</v>
      </c>
      <c r="B78" s="54" t="s">
        <v>1002</v>
      </c>
      <c r="C78" s="87">
        <v>316146189998</v>
      </c>
      <c r="D78" s="87">
        <v>98022509600</v>
      </c>
      <c r="E78" s="87">
        <v>62389010570</v>
      </c>
      <c r="F78" s="87">
        <v>155734669828</v>
      </c>
    </row>
    <row r="79" spans="1:6" ht="45">
      <c r="A79" s="52">
        <v>1</v>
      </c>
      <c r="B79" s="46" t="s">
        <v>1014</v>
      </c>
      <c r="C79" s="88">
        <v>5100000000</v>
      </c>
      <c r="D79" s="88">
        <v>4580000000</v>
      </c>
      <c r="E79" s="89">
        <v>0</v>
      </c>
      <c r="F79" s="90">
        <v>520000000</v>
      </c>
    </row>
    <row r="80" spans="1:6" ht="15.75">
      <c r="A80" s="52">
        <v>2</v>
      </c>
      <c r="B80" s="46" t="s">
        <v>1564</v>
      </c>
      <c r="C80" s="88">
        <v>4000000000</v>
      </c>
      <c r="D80" s="88">
        <v>4000000000</v>
      </c>
      <c r="E80" s="89">
        <v>0</v>
      </c>
      <c r="F80" s="90">
        <v>0</v>
      </c>
    </row>
    <row r="81" spans="1:6" ht="30">
      <c r="A81" s="52">
        <v>3</v>
      </c>
      <c r="B81" s="46" t="s">
        <v>1004</v>
      </c>
      <c r="C81" s="88">
        <v>1700000000</v>
      </c>
      <c r="D81" s="88">
        <v>1600000000</v>
      </c>
      <c r="E81" s="89">
        <v>0</v>
      </c>
      <c r="F81" s="90">
        <v>100000000</v>
      </c>
    </row>
    <row r="82" spans="1:6" ht="15.75">
      <c r="A82" s="52">
        <v>4</v>
      </c>
      <c r="B82" s="46" t="s">
        <v>1005</v>
      </c>
      <c r="C82" s="88">
        <v>1000000000</v>
      </c>
      <c r="D82" s="88">
        <v>993927500</v>
      </c>
      <c r="E82" s="89">
        <v>0</v>
      </c>
      <c r="F82" s="90">
        <v>6072500</v>
      </c>
    </row>
    <row r="83" spans="1:6" ht="15.75">
      <c r="A83" s="52">
        <v>5</v>
      </c>
      <c r="B83" s="46" t="s">
        <v>1006</v>
      </c>
      <c r="C83" s="88">
        <v>5000000000</v>
      </c>
      <c r="D83" s="88">
        <v>2840000000</v>
      </c>
      <c r="E83" s="89">
        <v>700000000</v>
      </c>
      <c r="F83" s="90">
        <v>1460000000</v>
      </c>
    </row>
    <row r="84" spans="1:6" ht="15.75">
      <c r="A84" s="52">
        <v>6</v>
      </c>
      <c r="B84" s="46" t="s">
        <v>1007</v>
      </c>
      <c r="C84" s="88">
        <v>1235000000</v>
      </c>
      <c r="D84" s="88">
        <v>0</v>
      </c>
      <c r="E84" s="89">
        <v>0</v>
      </c>
      <c r="F84" s="90">
        <v>1235000000</v>
      </c>
    </row>
    <row r="85" spans="1:6" ht="15.75">
      <c r="A85" s="52">
        <v>7</v>
      </c>
      <c r="B85" s="46" t="s">
        <v>1008</v>
      </c>
      <c r="C85" s="88">
        <v>1500000000</v>
      </c>
      <c r="D85" s="88">
        <v>322000000</v>
      </c>
      <c r="E85" s="89">
        <v>0</v>
      </c>
      <c r="F85" s="90">
        <v>1178000000</v>
      </c>
    </row>
    <row r="86" spans="1:6" ht="15.75">
      <c r="A86" s="52">
        <v>8</v>
      </c>
      <c r="B86" s="46" t="s">
        <v>710</v>
      </c>
      <c r="C86" s="88">
        <v>2300000000</v>
      </c>
      <c r="D86" s="88">
        <v>0</v>
      </c>
      <c r="E86" s="89">
        <v>0</v>
      </c>
      <c r="F86" s="90">
        <v>2300000000</v>
      </c>
    </row>
    <row r="87" spans="1:6" ht="30">
      <c r="A87" s="52">
        <v>9</v>
      </c>
      <c r="B87" s="46" t="s">
        <v>1011</v>
      </c>
      <c r="C87" s="88">
        <v>500000000</v>
      </c>
      <c r="D87" s="88">
        <v>491146000</v>
      </c>
      <c r="E87" s="89">
        <v>0</v>
      </c>
      <c r="F87" s="90">
        <v>8854000</v>
      </c>
    </row>
    <row r="88" spans="1:6" ht="45">
      <c r="A88" s="52">
        <v>10</v>
      </c>
      <c r="B88" s="46" t="s">
        <v>1015</v>
      </c>
      <c r="C88" s="88">
        <v>2615093000</v>
      </c>
      <c r="D88" s="88">
        <v>0</v>
      </c>
      <c r="E88" s="89">
        <v>0</v>
      </c>
      <c r="F88" s="90">
        <v>2615093000</v>
      </c>
    </row>
    <row r="89" spans="1:6" ht="45">
      <c r="A89" s="52">
        <v>11</v>
      </c>
      <c r="B89" s="46" t="s">
        <v>1016</v>
      </c>
      <c r="C89" s="88">
        <v>3000000000</v>
      </c>
      <c r="D89" s="88">
        <v>400000000</v>
      </c>
      <c r="E89" s="89">
        <v>0</v>
      </c>
      <c r="F89" s="90">
        <v>2600000000</v>
      </c>
    </row>
    <row r="90" spans="1:6" ht="30">
      <c r="A90" s="52">
        <v>12</v>
      </c>
      <c r="B90" s="46" t="s">
        <v>1480</v>
      </c>
      <c r="C90" s="88">
        <v>1250000000</v>
      </c>
      <c r="D90" s="88">
        <v>550000000</v>
      </c>
      <c r="E90" s="89">
        <v>0</v>
      </c>
      <c r="F90" s="90">
        <v>700000000</v>
      </c>
    </row>
    <row r="91" spans="1:6" ht="15.75">
      <c r="A91" s="52">
        <v>13</v>
      </c>
      <c r="B91" s="46" t="s">
        <v>1481</v>
      </c>
      <c r="C91" s="88">
        <v>2150000000</v>
      </c>
      <c r="D91" s="88">
        <v>2150000000</v>
      </c>
      <c r="E91" s="89">
        <v>0</v>
      </c>
      <c r="F91" s="90">
        <v>0</v>
      </c>
    </row>
    <row r="92" spans="1:6" ht="30">
      <c r="A92" s="52">
        <v>14</v>
      </c>
      <c r="B92" s="46" t="s">
        <v>1455</v>
      </c>
      <c r="C92" s="88">
        <v>5000000000</v>
      </c>
      <c r="D92" s="88">
        <v>4957215000</v>
      </c>
      <c r="E92" s="89">
        <v>0</v>
      </c>
      <c r="F92" s="90">
        <v>42785000</v>
      </c>
    </row>
    <row r="93" spans="1:6" ht="30">
      <c r="A93" s="52">
        <v>15</v>
      </c>
      <c r="B93" s="46" t="s">
        <v>1565</v>
      </c>
      <c r="C93" s="88">
        <v>100000000</v>
      </c>
      <c r="D93" s="88">
        <v>75000000</v>
      </c>
      <c r="E93" s="89">
        <v>0</v>
      </c>
      <c r="F93" s="90">
        <v>25000000</v>
      </c>
    </row>
    <row r="94" spans="1:6" ht="30">
      <c r="A94" s="52">
        <v>16</v>
      </c>
      <c r="B94" s="46" t="s">
        <v>1566</v>
      </c>
      <c r="C94" s="88">
        <v>5000000000</v>
      </c>
      <c r="D94" s="88">
        <v>0</v>
      </c>
      <c r="E94" s="89">
        <v>3000000000</v>
      </c>
      <c r="F94" s="90">
        <v>2000000000</v>
      </c>
    </row>
    <row r="95" spans="1:6" ht="30">
      <c r="A95" s="52">
        <v>17</v>
      </c>
      <c r="B95" s="46" t="s">
        <v>1567</v>
      </c>
      <c r="C95" s="88">
        <v>450000000</v>
      </c>
      <c r="D95" s="88">
        <v>450000000</v>
      </c>
      <c r="E95" s="89">
        <v>0</v>
      </c>
      <c r="F95" s="90">
        <v>0</v>
      </c>
    </row>
    <row r="96" spans="1:6" ht="30">
      <c r="A96" s="52">
        <v>18</v>
      </c>
      <c r="B96" s="46" t="s">
        <v>1568</v>
      </c>
      <c r="C96" s="88">
        <v>2300000000</v>
      </c>
      <c r="D96" s="88">
        <v>0</v>
      </c>
      <c r="E96" s="89">
        <v>0</v>
      </c>
      <c r="F96" s="90">
        <v>2300000000</v>
      </c>
    </row>
    <row r="97" spans="1:6" ht="30">
      <c r="A97" s="52">
        <v>19</v>
      </c>
      <c r="B97" s="46" t="s">
        <v>1003</v>
      </c>
      <c r="C97" s="88">
        <v>1358877000</v>
      </c>
      <c r="D97" s="88">
        <v>0</v>
      </c>
      <c r="E97" s="89">
        <v>1358877000</v>
      </c>
      <c r="F97" s="90">
        <v>0</v>
      </c>
    </row>
    <row r="98" spans="1:6" ht="15.75">
      <c r="A98" s="52">
        <v>20</v>
      </c>
      <c r="B98" s="46" t="s">
        <v>1010</v>
      </c>
      <c r="C98" s="88">
        <v>4485000000</v>
      </c>
      <c r="D98" s="88">
        <v>4285000000</v>
      </c>
      <c r="E98" s="89">
        <v>0</v>
      </c>
      <c r="F98" s="90">
        <v>200000000</v>
      </c>
    </row>
    <row r="99" spans="1:6" ht="15.75">
      <c r="A99" s="52">
        <v>21</v>
      </c>
      <c r="B99" s="46" t="s">
        <v>962</v>
      </c>
      <c r="C99" s="88">
        <v>2934422570</v>
      </c>
      <c r="D99" s="88">
        <v>2100000000</v>
      </c>
      <c r="E99" s="89">
        <v>834422570</v>
      </c>
      <c r="F99" s="90">
        <v>0</v>
      </c>
    </row>
    <row r="100" spans="1:6" ht="15.75">
      <c r="A100" s="52">
        <v>22</v>
      </c>
      <c r="B100" s="46" t="s">
        <v>1017</v>
      </c>
      <c r="C100" s="88">
        <v>8496172000</v>
      </c>
      <c r="D100" s="88">
        <v>0</v>
      </c>
      <c r="E100" s="89">
        <v>8496172000</v>
      </c>
      <c r="F100" s="90">
        <v>0</v>
      </c>
    </row>
    <row r="101" spans="1:6" ht="15.75">
      <c r="A101" s="52">
        <v>23</v>
      </c>
      <c r="B101" s="46" t="s">
        <v>1021</v>
      </c>
      <c r="C101" s="88">
        <v>2400000000</v>
      </c>
      <c r="D101" s="88">
        <v>0</v>
      </c>
      <c r="E101" s="89">
        <v>2400000000</v>
      </c>
      <c r="F101" s="90">
        <v>0</v>
      </c>
    </row>
    <row r="102" spans="1:6" ht="15.75">
      <c r="A102" s="52">
        <v>24</v>
      </c>
      <c r="B102" s="46" t="s">
        <v>1019</v>
      </c>
      <c r="C102" s="88">
        <v>2945000000</v>
      </c>
      <c r="D102" s="88">
        <v>0</v>
      </c>
      <c r="E102" s="89">
        <v>2945000000</v>
      </c>
      <c r="F102" s="90">
        <v>0</v>
      </c>
    </row>
    <row r="103" spans="1:6" ht="15.75">
      <c r="A103" s="52">
        <v>25</v>
      </c>
      <c r="B103" s="46" t="s">
        <v>961</v>
      </c>
      <c r="C103" s="88">
        <v>758856000</v>
      </c>
      <c r="D103" s="88">
        <v>0</v>
      </c>
      <c r="E103" s="89">
        <v>758856000</v>
      </c>
      <c r="F103" s="90">
        <v>0</v>
      </c>
    </row>
    <row r="104" spans="1:6" ht="15.75">
      <c r="A104" s="52">
        <v>26</v>
      </c>
      <c r="B104" s="46" t="s">
        <v>2029</v>
      </c>
      <c r="C104" s="88">
        <v>6738000000</v>
      </c>
      <c r="D104" s="88">
        <v>3128641000</v>
      </c>
      <c r="E104" s="89">
        <v>2081359000</v>
      </c>
      <c r="F104" s="90">
        <v>1528000000</v>
      </c>
    </row>
    <row r="105" spans="1:6" ht="30">
      <c r="A105" s="52">
        <v>27</v>
      </c>
      <c r="B105" s="46" t="s">
        <v>2030</v>
      </c>
      <c r="C105" s="88">
        <v>3382000000</v>
      </c>
      <c r="D105" s="88">
        <v>100000000</v>
      </c>
      <c r="E105" s="89">
        <v>0</v>
      </c>
      <c r="F105" s="90">
        <v>3282000000</v>
      </c>
    </row>
    <row r="106" spans="1:6" ht="45">
      <c r="A106" s="52">
        <v>28</v>
      </c>
      <c r="B106" s="46" t="s">
        <v>2031</v>
      </c>
      <c r="C106" s="88">
        <v>36050000000</v>
      </c>
      <c r="D106" s="88">
        <v>22556479500</v>
      </c>
      <c r="E106" s="89">
        <v>6762864000</v>
      </c>
      <c r="F106" s="90">
        <v>6730656500</v>
      </c>
    </row>
    <row r="107" spans="1:6" ht="15.75">
      <c r="A107" s="52">
        <v>29</v>
      </c>
      <c r="B107" s="46" t="s">
        <v>2300</v>
      </c>
      <c r="C107" s="88">
        <v>1785288400</v>
      </c>
      <c r="D107" s="88">
        <v>0</v>
      </c>
      <c r="E107" s="89">
        <v>0</v>
      </c>
      <c r="F107" s="90">
        <v>1785288400</v>
      </c>
    </row>
    <row r="108" spans="1:6" ht="45">
      <c r="A108" s="52">
        <v>30</v>
      </c>
      <c r="B108" s="46" t="s">
        <v>2301</v>
      </c>
      <c r="C108" s="88">
        <v>1072519000</v>
      </c>
      <c r="D108" s="88">
        <v>393185000</v>
      </c>
      <c r="E108" s="89">
        <v>0</v>
      </c>
      <c r="F108" s="90">
        <v>679334000</v>
      </c>
    </row>
    <row r="109" spans="1:6" ht="45">
      <c r="A109" s="52">
        <v>31</v>
      </c>
      <c r="B109" s="46" t="s">
        <v>2302</v>
      </c>
      <c r="C109" s="88">
        <v>1500000000</v>
      </c>
      <c r="D109" s="88">
        <v>0</v>
      </c>
      <c r="E109" s="89">
        <v>980000000</v>
      </c>
      <c r="F109" s="90">
        <v>520000000</v>
      </c>
    </row>
    <row r="110" spans="1:6" ht="30">
      <c r="A110" s="52">
        <v>32</v>
      </c>
      <c r="B110" s="46" t="s">
        <v>2303</v>
      </c>
      <c r="C110" s="88">
        <v>95655000</v>
      </c>
      <c r="D110" s="88">
        <v>0</v>
      </c>
      <c r="E110" s="89">
        <v>0</v>
      </c>
      <c r="F110" s="90">
        <v>95655000</v>
      </c>
    </row>
    <row r="111" spans="1:6" ht="30">
      <c r="A111" s="52">
        <v>33</v>
      </c>
      <c r="B111" s="46" t="s">
        <v>2304</v>
      </c>
      <c r="C111" s="88">
        <v>600000000</v>
      </c>
      <c r="D111" s="88">
        <v>600000000</v>
      </c>
      <c r="E111" s="89">
        <v>0</v>
      </c>
      <c r="F111" s="90">
        <v>0</v>
      </c>
    </row>
    <row r="112" spans="1:6" ht="15.75">
      <c r="A112" s="52">
        <v>34</v>
      </c>
      <c r="B112" s="46" t="s">
        <v>2305</v>
      </c>
      <c r="C112" s="88">
        <v>54259000</v>
      </c>
      <c r="D112" s="88">
        <v>0</v>
      </c>
      <c r="E112" s="89">
        <v>0</v>
      </c>
      <c r="F112" s="90">
        <v>54259000</v>
      </c>
    </row>
    <row r="113" spans="1:6" ht="15.75">
      <c r="A113" s="52">
        <v>35</v>
      </c>
      <c r="B113" s="46" t="s">
        <v>2306</v>
      </c>
      <c r="C113" s="88">
        <v>439000000</v>
      </c>
      <c r="D113" s="88">
        <v>0</v>
      </c>
      <c r="E113" s="89">
        <v>0</v>
      </c>
      <c r="F113" s="90">
        <v>439000000</v>
      </c>
    </row>
    <row r="114" spans="1:6" ht="30">
      <c r="A114" s="52">
        <v>36</v>
      </c>
      <c r="B114" s="46" t="s">
        <v>2307</v>
      </c>
      <c r="C114" s="88">
        <v>127458000</v>
      </c>
      <c r="D114" s="88">
        <v>0</v>
      </c>
      <c r="E114" s="89">
        <v>0</v>
      </c>
      <c r="F114" s="90">
        <v>127458000</v>
      </c>
    </row>
    <row r="115" spans="1:6" ht="30">
      <c r="A115" s="52">
        <v>37</v>
      </c>
      <c r="B115" s="46" t="s">
        <v>2308</v>
      </c>
      <c r="C115" s="88">
        <v>6063000</v>
      </c>
      <c r="D115" s="88">
        <v>0</v>
      </c>
      <c r="E115" s="89">
        <v>0</v>
      </c>
      <c r="F115" s="90">
        <v>6063000</v>
      </c>
    </row>
    <row r="116" spans="1:6" ht="15.75">
      <c r="A116" s="52">
        <v>38</v>
      </c>
      <c r="B116" s="46" t="s">
        <v>2309</v>
      </c>
      <c r="C116" s="88">
        <v>470000000</v>
      </c>
      <c r="D116" s="88">
        <v>0</v>
      </c>
      <c r="E116" s="89">
        <v>0</v>
      </c>
      <c r="F116" s="90">
        <v>470000000</v>
      </c>
    </row>
    <row r="117" spans="1:6" ht="15.75">
      <c r="A117" s="52">
        <v>39</v>
      </c>
      <c r="B117" s="46" t="s">
        <v>2310</v>
      </c>
      <c r="C117" s="88">
        <v>40860000</v>
      </c>
      <c r="D117" s="88">
        <v>0</v>
      </c>
      <c r="E117" s="89">
        <v>0</v>
      </c>
      <c r="F117" s="90">
        <v>40860000</v>
      </c>
    </row>
    <row r="118" spans="1:6" ht="30">
      <c r="A118" s="52">
        <v>40</v>
      </c>
      <c r="B118" s="46" t="s">
        <v>2311</v>
      </c>
      <c r="C118" s="88">
        <v>1500000000</v>
      </c>
      <c r="D118" s="88">
        <v>901870000</v>
      </c>
      <c r="E118" s="89">
        <v>154337000</v>
      </c>
      <c r="F118" s="90">
        <v>443793000</v>
      </c>
    </row>
    <row r="119" spans="1:6" ht="15.75">
      <c r="A119" s="52">
        <v>41</v>
      </c>
      <c r="B119" s="46" t="s">
        <v>2312</v>
      </c>
      <c r="C119" s="88">
        <v>5000000000</v>
      </c>
      <c r="D119" s="88">
        <v>0</v>
      </c>
      <c r="E119" s="89">
        <v>0</v>
      </c>
      <c r="F119" s="90">
        <v>5000000000</v>
      </c>
    </row>
    <row r="120" spans="1:6" ht="30">
      <c r="A120" s="52">
        <v>42</v>
      </c>
      <c r="B120" s="46" t="s">
        <v>2313</v>
      </c>
      <c r="C120" s="88">
        <v>12158000</v>
      </c>
      <c r="D120" s="88">
        <v>0</v>
      </c>
      <c r="E120" s="89">
        <v>0</v>
      </c>
      <c r="F120" s="90">
        <v>12158000</v>
      </c>
    </row>
    <row r="121" spans="1:6" ht="30">
      <c r="A121" s="52">
        <v>43</v>
      </c>
      <c r="B121" s="46" t="s">
        <v>2314</v>
      </c>
      <c r="C121" s="88">
        <v>110564000</v>
      </c>
      <c r="D121" s="88">
        <v>0</v>
      </c>
      <c r="E121" s="89">
        <v>0</v>
      </c>
      <c r="F121" s="90">
        <v>110564000</v>
      </c>
    </row>
    <row r="122" spans="1:6" ht="30">
      <c r="A122" s="52">
        <v>44</v>
      </c>
      <c r="B122" s="46" t="s">
        <v>2315</v>
      </c>
      <c r="C122" s="88">
        <v>641011000</v>
      </c>
      <c r="D122" s="88">
        <v>0</v>
      </c>
      <c r="E122" s="89">
        <v>0</v>
      </c>
      <c r="F122" s="90">
        <v>641011000</v>
      </c>
    </row>
    <row r="123" spans="1:6" ht="30">
      <c r="A123" s="52">
        <v>45</v>
      </c>
      <c r="B123" s="46" t="s">
        <v>2316</v>
      </c>
      <c r="C123" s="88">
        <v>169991000</v>
      </c>
      <c r="D123" s="88">
        <v>0</v>
      </c>
      <c r="E123" s="89">
        <v>0</v>
      </c>
      <c r="F123" s="90">
        <v>169991000</v>
      </c>
    </row>
    <row r="124" spans="1:6" ht="45">
      <c r="A124" s="52">
        <v>46</v>
      </c>
      <c r="B124" s="46" t="s">
        <v>2317</v>
      </c>
      <c r="C124" s="88">
        <v>144706000</v>
      </c>
      <c r="D124" s="88">
        <v>0</v>
      </c>
      <c r="E124" s="89">
        <v>0</v>
      </c>
      <c r="F124" s="90">
        <v>144706000</v>
      </c>
    </row>
    <row r="125" spans="1:6" ht="45">
      <c r="A125" s="52">
        <v>47</v>
      </c>
      <c r="B125" s="46" t="s">
        <v>2318</v>
      </c>
      <c r="C125" s="88">
        <v>190048000</v>
      </c>
      <c r="D125" s="88">
        <v>0</v>
      </c>
      <c r="E125" s="89">
        <v>0</v>
      </c>
      <c r="F125" s="90">
        <v>190048000</v>
      </c>
    </row>
    <row r="126" spans="1:6" ht="30">
      <c r="A126" s="52">
        <v>48</v>
      </c>
      <c r="B126" s="46" t="s">
        <v>2319</v>
      </c>
      <c r="C126" s="88">
        <v>162426000</v>
      </c>
      <c r="D126" s="88">
        <v>0</v>
      </c>
      <c r="E126" s="89">
        <v>0</v>
      </c>
      <c r="F126" s="90">
        <v>162426000</v>
      </c>
    </row>
    <row r="127" spans="1:6" ht="30">
      <c r="A127" s="52">
        <v>49</v>
      </c>
      <c r="B127" s="46" t="s">
        <v>2320</v>
      </c>
      <c r="C127" s="88">
        <v>500000000</v>
      </c>
      <c r="D127" s="88">
        <v>0</v>
      </c>
      <c r="E127" s="89">
        <v>0</v>
      </c>
      <c r="F127" s="90">
        <v>500000000</v>
      </c>
    </row>
    <row r="128" spans="1:6" ht="30">
      <c r="A128" s="52">
        <v>50</v>
      </c>
      <c r="B128" s="46" t="s">
        <v>2321</v>
      </c>
      <c r="C128" s="88">
        <v>34548000</v>
      </c>
      <c r="D128" s="88">
        <v>0</v>
      </c>
      <c r="E128" s="89">
        <v>0</v>
      </c>
      <c r="F128" s="90">
        <v>34548000</v>
      </c>
    </row>
    <row r="129" spans="1:6" ht="30">
      <c r="A129" s="52">
        <v>51</v>
      </c>
      <c r="B129" s="46" t="s">
        <v>2322</v>
      </c>
      <c r="C129" s="88">
        <v>136486000</v>
      </c>
      <c r="D129" s="88">
        <v>0</v>
      </c>
      <c r="E129" s="89">
        <v>0</v>
      </c>
      <c r="F129" s="90">
        <v>136486000</v>
      </c>
    </row>
    <row r="130" spans="1:6" ht="30">
      <c r="A130" s="52">
        <v>52</v>
      </c>
      <c r="B130" s="46" t="s">
        <v>2323</v>
      </c>
      <c r="C130" s="88">
        <v>123145000</v>
      </c>
      <c r="D130" s="88">
        <v>0</v>
      </c>
      <c r="E130" s="89">
        <v>0</v>
      </c>
      <c r="F130" s="90">
        <v>123145000</v>
      </c>
    </row>
    <row r="131" spans="1:6" ht="30">
      <c r="A131" s="52">
        <v>53</v>
      </c>
      <c r="B131" s="46" t="s">
        <v>2324</v>
      </c>
      <c r="C131" s="88">
        <v>887180000</v>
      </c>
      <c r="D131" s="88">
        <v>803967000</v>
      </c>
      <c r="E131" s="89">
        <v>0</v>
      </c>
      <c r="F131" s="90">
        <v>83213000</v>
      </c>
    </row>
    <row r="132" spans="1:6" ht="30">
      <c r="A132" s="52">
        <v>54</v>
      </c>
      <c r="B132" s="46" t="s">
        <v>2325</v>
      </c>
      <c r="C132" s="88">
        <v>374000000</v>
      </c>
      <c r="D132" s="88">
        <v>374000000</v>
      </c>
      <c r="E132" s="89">
        <v>0</v>
      </c>
      <c r="F132" s="90">
        <v>0</v>
      </c>
    </row>
    <row r="133" spans="1:6" ht="30">
      <c r="A133" s="52">
        <v>55</v>
      </c>
      <c r="B133" s="46" t="s">
        <v>2326</v>
      </c>
      <c r="C133" s="88">
        <v>8795847700</v>
      </c>
      <c r="D133" s="88">
        <v>0</v>
      </c>
      <c r="E133" s="89">
        <v>0</v>
      </c>
      <c r="F133" s="90">
        <v>8795847700</v>
      </c>
    </row>
    <row r="134" spans="1:6" ht="15.75">
      <c r="A134" s="52">
        <v>56</v>
      </c>
      <c r="B134" s="46" t="s">
        <v>2327</v>
      </c>
      <c r="C134" s="88">
        <v>360561000</v>
      </c>
      <c r="D134" s="88">
        <v>0</v>
      </c>
      <c r="E134" s="89">
        <v>0</v>
      </c>
      <c r="F134" s="90">
        <v>360561000</v>
      </c>
    </row>
    <row r="135" spans="1:6" ht="30">
      <c r="A135" s="52">
        <v>57</v>
      </c>
      <c r="B135" s="46" t="s">
        <v>2328</v>
      </c>
      <c r="C135" s="88">
        <v>86360000</v>
      </c>
      <c r="D135" s="88">
        <v>0</v>
      </c>
      <c r="E135" s="89">
        <v>0</v>
      </c>
      <c r="F135" s="90">
        <v>86360000</v>
      </c>
    </row>
    <row r="136" spans="1:6" ht="30">
      <c r="A136" s="52">
        <v>58</v>
      </c>
      <c r="B136" s="46" t="s">
        <v>2329</v>
      </c>
      <c r="C136" s="88">
        <v>2900000000</v>
      </c>
      <c r="D136" s="88">
        <v>2675540000</v>
      </c>
      <c r="E136" s="89">
        <v>0</v>
      </c>
      <c r="F136" s="90">
        <v>224460000</v>
      </c>
    </row>
    <row r="137" spans="1:6" ht="30">
      <c r="A137" s="52">
        <v>59</v>
      </c>
      <c r="B137" s="46" t="s">
        <v>2330</v>
      </c>
      <c r="C137" s="88">
        <v>2913780000</v>
      </c>
      <c r="D137" s="88">
        <v>1200000000</v>
      </c>
      <c r="E137" s="89">
        <v>0</v>
      </c>
      <c r="F137" s="90">
        <v>1713780000</v>
      </c>
    </row>
    <row r="138" spans="1:6" ht="30">
      <c r="A138" s="52">
        <v>60</v>
      </c>
      <c r="B138" s="46" t="s">
        <v>2331</v>
      </c>
      <c r="C138" s="88">
        <v>301440000</v>
      </c>
      <c r="D138" s="88">
        <v>0</v>
      </c>
      <c r="E138" s="89">
        <v>0</v>
      </c>
      <c r="F138" s="90">
        <v>301440000</v>
      </c>
    </row>
    <row r="139" spans="1:6" ht="30">
      <c r="A139" s="52">
        <v>61</v>
      </c>
      <c r="B139" s="46" t="s">
        <v>2332</v>
      </c>
      <c r="C139" s="88">
        <v>1500000000</v>
      </c>
      <c r="D139" s="88">
        <v>1440000000</v>
      </c>
      <c r="E139" s="89">
        <v>0</v>
      </c>
      <c r="F139" s="90">
        <v>60000000</v>
      </c>
    </row>
    <row r="140" spans="1:6" ht="30">
      <c r="A140" s="52">
        <v>62</v>
      </c>
      <c r="B140" s="46" t="s">
        <v>2333</v>
      </c>
      <c r="C140" s="88">
        <v>139200400</v>
      </c>
      <c r="D140" s="88">
        <v>0</v>
      </c>
      <c r="E140" s="89">
        <v>0</v>
      </c>
      <c r="F140" s="90">
        <v>139200400</v>
      </c>
    </row>
    <row r="141" spans="1:6" ht="30">
      <c r="A141" s="52">
        <v>63</v>
      </c>
      <c r="B141" s="46" t="s">
        <v>2334</v>
      </c>
      <c r="C141" s="88">
        <v>461422000</v>
      </c>
      <c r="D141" s="88">
        <v>0</v>
      </c>
      <c r="E141" s="89">
        <v>0</v>
      </c>
      <c r="F141" s="90">
        <v>461422000</v>
      </c>
    </row>
    <row r="142" spans="1:6" ht="15.75">
      <c r="A142" s="52">
        <v>64</v>
      </c>
      <c r="B142" s="46" t="s">
        <v>2335</v>
      </c>
      <c r="C142" s="88">
        <v>613187000</v>
      </c>
      <c r="D142" s="88">
        <v>0</v>
      </c>
      <c r="E142" s="89">
        <v>0</v>
      </c>
      <c r="F142" s="90">
        <v>613187000</v>
      </c>
    </row>
    <row r="143" spans="1:6" ht="15.75">
      <c r="A143" s="52">
        <v>65</v>
      </c>
      <c r="B143" s="46" t="s">
        <v>2336</v>
      </c>
      <c r="C143" s="88">
        <v>263640000</v>
      </c>
      <c r="D143" s="88">
        <v>0</v>
      </c>
      <c r="E143" s="89">
        <v>0</v>
      </c>
      <c r="F143" s="90">
        <v>263640000</v>
      </c>
    </row>
    <row r="144" spans="1:6" ht="30">
      <c r="A144" s="52">
        <v>66</v>
      </c>
      <c r="B144" s="46" t="s">
        <v>2337</v>
      </c>
      <c r="C144" s="88">
        <v>410943000</v>
      </c>
      <c r="D144" s="88">
        <v>0</v>
      </c>
      <c r="E144" s="89">
        <v>0</v>
      </c>
      <c r="F144" s="90">
        <v>410943000</v>
      </c>
    </row>
    <row r="145" spans="1:6" ht="30">
      <c r="A145" s="52">
        <v>67</v>
      </c>
      <c r="B145" s="46" t="s">
        <v>2338</v>
      </c>
      <c r="C145" s="88">
        <v>129114000</v>
      </c>
      <c r="D145" s="88">
        <v>0</v>
      </c>
      <c r="E145" s="89">
        <v>0</v>
      </c>
      <c r="F145" s="90">
        <v>129114000</v>
      </c>
    </row>
    <row r="146" spans="1:6" ht="15.75">
      <c r="A146" s="52">
        <v>68</v>
      </c>
      <c r="B146" s="46" t="s">
        <v>2339</v>
      </c>
      <c r="C146" s="88">
        <v>1852641000</v>
      </c>
      <c r="D146" s="88">
        <v>1852641000</v>
      </c>
      <c r="E146" s="89">
        <v>0</v>
      </c>
      <c r="F146" s="90">
        <v>0</v>
      </c>
    </row>
    <row r="147" spans="1:6" ht="15.75">
      <c r="A147" s="52">
        <v>69</v>
      </c>
      <c r="B147" s="46" t="s">
        <v>2340</v>
      </c>
      <c r="C147" s="88">
        <v>204552000</v>
      </c>
      <c r="D147" s="88">
        <v>204552000</v>
      </c>
      <c r="E147" s="89">
        <v>0</v>
      </c>
      <c r="F147" s="90">
        <v>0</v>
      </c>
    </row>
    <row r="148" spans="1:6" ht="30">
      <c r="A148" s="52">
        <v>70</v>
      </c>
      <c r="B148" s="46" t="s">
        <v>2341</v>
      </c>
      <c r="C148" s="88">
        <v>659485000</v>
      </c>
      <c r="D148" s="88">
        <v>0</v>
      </c>
      <c r="E148" s="89">
        <v>0</v>
      </c>
      <c r="F148" s="90">
        <v>659485000</v>
      </c>
    </row>
    <row r="149" spans="1:6" ht="30">
      <c r="A149" s="52">
        <v>71</v>
      </c>
      <c r="B149" s="46" t="s">
        <v>2342</v>
      </c>
      <c r="C149" s="88">
        <v>2804682000</v>
      </c>
      <c r="D149" s="88">
        <v>2804682000</v>
      </c>
      <c r="E149" s="89">
        <v>0</v>
      </c>
      <c r="F149" s="90">
        <v>0</v>
      </c>
    </row>
    <row r="150" spans="1:6" ht="30">
      <c r="A150" s="52">
        <v>72</v>
      </c>
      <c r="B150" s="46" t="s">
        <v>2343</v>
      </c>
      <c r="C150" s="88">
        <v>699207000</v>
      </c>
      <c r="D150" s="88">
        <v>0</v>
      </c>
      <c r="E150" s="89">
        <v>500000000</v>
      </c>
      <c r="F150" s="90">
        <v>199207000</v>
      </c>
    </row>
    <row r="151" spans="1:6" ht="30">
      <c r="A151" s="52">
        <v>73</v>
      </c>
      <c r="B151" s="46" t="s">
        <v>2344</v>
      </c>
      <c r="C151" s="88">
        <v>5150000000</v>
      </c>
      <c r="D151" s="88">
        <v>11543000</v>
      </c>
      <c r="E151" s="89">
        <v>0</v>
      </c>
      <c r="F151" s="90">
        <v>5138457000</v>
      </c>
    </row>
    <row r="152" spans="1:6" ht="30">
      <c r="A152" s="52">
        <v>74</v>
      </c>
      <c r="B152" s="46" t="s">
        <v>2345</v>
      </c>
      <c r="C152" s="88">
        <v>9446000000</v>
      </c>
      <c r="D152" s="88">
        <v>0</v>
      </c>
      <c r="E152" s="89">
        <v>0</v>
      </c>
      <c r="F152" s="90">
        <v>9446000000</v>
      </c>
    </row>
    <row r="153" spans="1:6" ht="15.75">
      <c r="A153" s="52">
        <v>75</v>
      </c>
      <c r="B153" s="46" t="s">
        <v>2346</v>
      </c>
      <c r="C153" s="88">
        <v>13250000000</v>
      </c>
      <c r="D153" s="88">
        <v>5129060600</v>
      </c>
      <c r="E153" s="89">
        <v>585000000</v>
      </c>
      <c r="F153" s="90">
        <v>7535939400</v>
      </c>
    </row>
    <row r="154" spans="1:6" ht="15.75">
      <c r="A154" s="52">
        <v>76</v>
      </c>
      <c r="B154" s="46" t="s">
        <v>2347</v>
      </c>
      <c r="C154" s="88">
        <v>10820000000</v>
      </c>
      <c r="D154" s="88">
        <v>478641000</v>
      </c>
      <c r="E154" s="89">
        <v>491000000</v>
      </c>
      <c r="F154" s="90">
        <v>9850359000</v>
      </c>
    </row>
    <row r="155" spans="1:6" ht="30">
      <c r="A155" s="52">
        <v>77</v>
      </c>
      <c r="B155" s="46" t="s">
        <v>2348</v>
      </c>
      <c r="C155" s="88">
        <v>1181400000</v>
      </c>
      <c r="D155" s="88">
        <v>0</v>
      </c>
      <c r="E155" s="89">
        <v>0</v>
      </c>
      <c r="F155" s="90">
        <v>1181400000</v>
      </c>
    </row>
    <row r="156" spans="1:6" ht="45">
      <c r="A156" s="52">
        <v>78</v>
      </c>
      <c r="B156" s="46" t="s">
        <v>2349</v>
      </c>
      <c r="C156" s="88">
        <v>950000000</v>
      </c>
      <c r="D156" s="88">
        <v>366193000</v>
      </c>
      <c r="E156" s="89">
        <v>0</v>
      </c>
      <c r="F156" s="90">
        <v>583807000</v>
      </c>
    </row>
    <row r="157" spans="1:6" ht="15.75">
      <c r="A157" s="52">
        <v>79</v>
      </c>
      <c r="B157" s="46" t="s">
        <v>2350</v>
      </c>
      <c r="C157" s="88">
        <v>11000000</v>
      </c>
      <c r="D157" s="88">
        <v>0</v>
      </c>
      <c r="E157" s="89">
        <v>0</v>
      </c>
      <c r="F157" s="90">
        <v>11000000</v>
      </c>
    </row>
    <row r="158" spans="1:6" ht="15.75">
      <c r="A158" s="52">
        <v>80</v>
      </c>
      <c r="B158" s="46" t="s">
        <v>2351</v>
      </c>
      <c r="C158" s="88">
        <v>1500000000</v>
      </c>
      <c r="D158" s="88">
        <v>0</v>
      </c>
      <c r="E158" s="89">
        <v>0</v>
      </c>
      <c r="F158" s="90">
        <v>1500000000</v>
      </c>
    </row>
    <row r="159" spans="1:6" ht="15.75">
      <c r="A159" s="52">
        <v>81</v>
      </c>
      <c r="B159" s="46" t="s">
        <v>2352</v>
      </c>
      <c r="C159" s="88">
        <v>581205000</v>
      </c>
      <c r="D159" s="88">
        <v>0</v>
      </c>
      <c r="E159" s="89">
        <v>0</v>
      </c>
      <c r="F159" s="90">
        <v>581205000</v>
      </c>
    </row>
    <row r="160" spans="1:6" ht="45">
      <c r="A160" s="52">
        <v>82</v>
      </c>
      <c r="B160" s="46" t="s">
        <v>2353</v>
      </c>
      <c r="C160" s="88">
        <v>31550000</v>
      </c>
      <c r="D160" s="88">
        <v>0</v>
      </c>
      <c r="E160" s="89">
        <v>0</v>
      </c>
      <c r="F160" s="90">
        <v>31550000</v>
      </c>
    </row>
    <row r="161" spans="1:6" ht="45">
      <c r="A161" s="52">
        <v>83</v>
      </c>
      <c r="B161" s="46" t="s">
        <v>2354</v>
      </c>
      <c r="C161" s="88">
        <v>900000000</v>
      </c>
      <c r="D161" s="88">
        <v>0</v>
      </c>
      <c r="E161" s="89">
        <v>0</v>
      </c>
      <c r="F161" s="90">
        <v>900000000</v>
      </c>
    </row>
    <row r="162" spans="1:6" ht="45">
      <c r="A162" s="52">
        <v>84</v>
      </c>
      <c r="B162" s="46" t="s">
        <v>2355</v>
      </c>
      <c r="C162" s="88">
        <v>2312000</v>
      </c>
      <c r="D162" s="88">
        <v>0</v>
      </c>
      <c r="E162" s="89">
        <v>0</v>
      </c>
      <c r="F162" s="90">
        <v>2312000</v>
      </c>
    </row>
    <row r="163" spans="1:6" ht="30">
      <c r="A163" s="52">
        <v>85</v>
      </c>
      <c r="B163" s="46" t="s">
        <v>2356</v>
      </c>
      <c r="C163" s="88">
        <v>100000000</v>
      </c>
      <c r="D163" s="88">
        <v>100000000</v>
      </c>
      <c r="E163" s="89">
        <v>0</v>
      </c>
      <c r="F163" s="90">
        <v>0</v>
      </c>
    </row>
    <row r="164" spans="1:6" ht="30">
      <c r="A164" s="52">
        <v>86</v>
      </c>
      <c r="B164" s="46" t="s">
        <v>2357</v>
      </c>
      <c r="C164" s="88">
        <v>3000000000</v>
      </c>
      <c r="D164" s="88">
        <v>0</v>
      </c>
      <c r="E164" s="89">
        <v>0</v>
      </c>
      <c r="F164" s="90">
        <v>3000000000</v>
      </c>
    </row>
    <row r="165" spans="1:6" ht="30">
      <c r="A165" s="52">
        <v>87</v>
      </c>
      <c r="B165" s="46" t="s">
        <v>2358</v>
      </c>
      <c r="C165" s="88">
        <v>500000000</v>
      </c>
      <c r="D165" s="88">
        <v>500000000</v>
      </c>
      <c r="E165" s="89">
        <v>0</v>
      </c>
      <c r="F165" s="90">
        <v>0</v>
      </c>
    </row>
    <row r="166" spans="1:6" ht="30">
      <c r="A166" s="52">
        <v>88</v>
      </c>
      <c r="B166" s="46" t="s">
        <v>2359</v>
      </c>
      <c r="C166" s="88">
        <v>2000000000</v>
      </c>
      <c r="D166" s="88">
        <v>2000000000</v>
      </c>
      <c r="E166" s="89">
        <v>0</v>
      </c>
      <c r="F166" s="90">
        <v>0</v>
      </c>
    </row>
    <row r="167" spans="1:6" ht="30">
      <c r="A167" s="52">
        <v>89</v>
      </c>
      <c r="B167" s="46" t="s">
        <v>2360</v>
      </c>
      <c r="C167" s="88">
        <v>2000000000</v>
      </c>
      <c r="D167" s="88">
        <v>0</v>
      </c>
      <c r="E167" s="89">
        <v>0</v>
      </c>
      <c r="F167" s="90">
        <v>2000000000</v>
      </c>
    </row>
    <row r="168" spans="1:6" ht="30">
      <c r="A168" s="52">
        <v>90</v>
      </c>
      <c r="B168" s="46" t="s">
        <v>2361</v>
      </c>
      <c r="C168" s="88">
        <v>500000000</v>
      </c>
      <c r="D168" s="88">
        <v>295840000</v>
      </c>
      <c r="E168" s="89">
        <v>0</v>
      </c>
      <c r="F168" s="90">
        <v>204160000</v>
      </c>
    </row>
    <row r="169" spans="1:6" ht="30">
      <c r="A169" s="52">
        <v>91</v>
      </c>
      <c r="B169" s="46" t="s">
        <v>2362</v>
      </c>
      <c r="C169" s="88">
        <v>2000000000</v>
      </c>
      <c r="D169" s="88">
        <v>0</v>
      </c>
      <c r="E169" s="89">
        <v>1954000000</v>
      </c>
      <c r="F169" s="90">
        <v>46000000</v>
      </c>
    </row>
    <row r="170" spans="1:6" ht="30">
      <c r="A170" s="52">
        <v>92</v>
      </c>
      <c r="B170" s="46" t="s">
        <v>2363</v>
      </c>
      <c r="C170" s="88">
        <v>2900000000</v>
      </c>
      <c r="D170" s="88">
        <v>1297822000</v>
      </c>
      <c r="E170" s="89">
        <v>0</v>
      </c>
      <c r="F170" s="90">
        <v>1602178000</v>
      </c>
    </row>
    <row r="171" spans="1:6" ht="30">
      <c r="A171" s="52">
        <v>93</v>
      </c>
      <c r="B171" s="46" t="s">
        <v>2364</v>
      </c>
      <c r="C171" s="88">
        <v>1150000000</v>
      </c>
      <c r="D171" s="88">
        <v>1020000000</v>
      </c>
      <c r="E171" s="89">
        <v>0</v>
      </c>
      <c r="F171" s="90">
        <v>130000000</v>
      </c>
    </row>
    <row r="172" spans="1:6" ht="15.75">
      <c r="A172" s="52">
        <v>94</v>
      </c>
      <c r="B172" s="46" t="s">
        <v>2365</v>
      </c>
      <c r="C172" s="88">
        <v>5500000000</v>
      </c>
      <c r="D172" s="88">
        <v>0</v>
      </c>
      <c r="E172" s="89">
        <v>2000000000</v>
      </c>
      <c r="F172" s="90">
        <v>3500000000</v>
      </c>
    </row>
    <row r="173" spans="1:6" ht="30">
      <c r="A173" s="52">
        <v>95</v>
      </c>
      <c r="B173" s="46" t="s">
        <v>2366</v>
      </c>
      <c r="C173" s="88">
        <v>1150000000</v>
      </c>
      <c r="D173" s="88">
        <v>1150000000</v>
      </c>
      <c r="E173" s="89">
        <v>0</v>
      </c>
      <c r="F173" s="90">
        <v>0</v>
      </c>
    </row>
    <row r="174" spans="1:6" ht="30">
      <c r="A174" s="52">
        <v>96</v>
      </c>
      <c r="B174" s="46" t="s">
        <v>2367</v>
      </c>
      <c r="C174" s="88">
        <v>5150000000</v>
      </c>
      <c r="D174" s="88">
        <v>5150000000</v>
      </c>
      <c r="E174" s="89">
        <v>0</v>
      </c>
      <c r="F174" s="90">
        <v>0</v>
      </c>
    </row>
    <row r="175" spans="1:6" ht="30">
      <c r="A175" s="52">
        <v>97</v>
      </c>
      <c r="B175" s="46" t="s">
        <v>2368</v>
      </c>
      <c r="C175" s="88">
        <v>1100000000</v>
      </c>
      <c r="D175" s="88">
        <v>1100000000</v>
      </c>
      <c r="E175" s="89">
        <v>0</v>
      </c>
      <c r="F175" s="90">
        <v>0</v>
      </c>
    </row>
    <row r="176" spans="1:6" ht="30">
      <c r="A176" s="52">
        <v>98</v>
      </c>
      <c r="B176" s="46" t="s">
        <v>1927</v>
      </c>
      <c r="C176" s="88">
        <v>445600</v>
      </c>
      <c r="D176" s="88">
        <v>0</v>
      </c>
      <c r="E176" s="89">
        <v>0</v>
      </c>
      <c r="F176" s="90">
        <v>445600</v>
      </c>
    </row>
    <row r="177" spans="1:6" ht="30">
      <c r="A177" s="52">
        <v>99</v>
      </c>
      <c r="B177" s="46" t="s">
        <v>1935</v>
      </c>
      <c r="C177" s="88">
        <v>2000000000</v>
      </c>
      <c r="D177" s="88">
        <v>1683128000</v>
      </c>
      <c r="E177" s="89">
        <v>0</v>
      </c>
      <c r="F177" s="90">
        <v>316872000</v>
      </c>
    </row>
    <row r="178" spans="1:6" ht="30">
      <c r="A178" s="52">
        <v>100</v>
      </c>
      <c r="B178" s="46" t="s">
        <v>1930</v>
      </c>
      <c r="C178" s="88">
        <v>8138254000</v>
      </c>
      <c r="D178" s="88">
        <v>1598284000</v>
      </c>
      <c r="E178" s="89">
        <v>0</v>
      </c>
      <c r="F178" s="90">
        <v>6539970000</v>
      </c>
    </row>
    <row r="179" spans="1:6" ht="30">
      <c r="A179" s="52">
        <v>101</v>
      </c>
      <c r="B179" s="46" t="s">
        <v>2238</v>
      </c>
      <c r="C179" s="88">
        <v>9660822000</v>
      </c>
      <c r="D179" s="88">
        <v>0</v>
      </c>
      <c r="E179" s="89">
        <v>0</v>
      </c>
      <c r="F179" s="90">
        <v>9660822000</v>
      </c>
    </row>
    <row r="180" spans="1:6" ht="45">
      <c r="A180" s="52">
        <v>102</v>
      </c>
      <c r="B180" s="46" t="s">
        <v>2017</v>
      </c>
      <c r="C180" s="88">
        <v>8115250000</v>
      </c>
      <c r="D180" s="88">
        <v>5000000000</v>
      </c>
      <c r="E180" s="89">
        <v>0</v>
      </c>
      <c r="F180" s="90">
        <v>3115250000</v>
      </c>
    </row>
    <row r="181" spans="1:6" ht="30">
      <c r="A181" s="52">
        <v>103</v>
      </c>
      <c r="B181" s="46" t="s">
        <v>1931</v>
      </c>
      <c r="C181" s="88">
        <v>12500000000</v>
      </c>
      <c r="D181" s="88">
        <v>0</v>
      </c>
      <c r="E181" s="89">
        <v>0</v>
      </c>
      <c r="F181" s="90">
        <v>12500000000</v>
      </c>
    </row>
    <row r="182" spans="1:6" ht="45">
      <c r="A182" s="52">
        <v>104</v>
      </c>
      <c r="B182" s="46" t="s">
        <v>2559</v>
      </c>
      <c r="C182" s="88">
        <v>1115103328</v>
      </c>
      <c r="D182" s="88">
        <v>0</v>
      </c>
      <c r="E182" s="89">
        <v>0</v>
      </c>
      <c r="F182" s="90">
        <v>1115103328</v>
      </c>
    </row>
    <row r="183" spans="1:6" ht="30">
      <c r="A183" s="52">
        <v>105</v>
      </c>
      <c r="B183" s="46" t="s">
        <v>2560</v>
      </c>
      <c r="C183" s="88">
        <v>2000000000</v>
      </c>
      <c r="D183" s="88">
        <v>676082000</v>
      </c>
      <c r="E183" s="89">
        <v>866923000</v>
      </c>
      <c r="F183" s="90">
        <v>456995000</v>
      </c>
    </row>
    <row r="184" spans="1:6" ht="30">
      <c r="A184" s="52">
        <v>106</v>
      </c>
      <c r="B184" s="46" t="s">
        <v>2561</v>
      </c>
      <c r="C184" s="88">
        <v>100000000</v>
      </c>
      <c r="D184" s="88">
        <v>100000000</v>
      </c>
      <c r="E184" s="89">
        <v>0</v>
      </c>
      <c r="F184" s="90">
        <v>0</v>
      </c>
    </row>
    <row r="185" spans="1:6" ht="45">
      <c r="A185" s="52">
        <v>107</v>
      </c>
      <c r="B185" s="46" t="s">
        <v>2562</v>
      </c>
      <c r="C185" s="88">
        <v>7000000000</v>
      </c>
      <c r="D185" s="88">
        <v>267363000</v>
      </c>
      <c r="E185" s="89">
        <v>0</v>
      </c>
      <c r="F185" s="90">
        <v>6732637000</v>
      </c>
    </row>
    <row r="186" spans="1:6" ht="30">
      <c r="A186" s="52">
        <v>108</v>
      </c>
      <c r="B186" s="46" t="s">
        <v>2563</v>
      </c>
      <c r="C186" s="88">
        <v>1950000000</v>
      </c>
      <c r="D186" s="88">
        <v>0</v>
      </c>
      <c r="E186" s="89">
        <v>1911000000</v>
      </c>
      <c r="F186" s="90">
        <v>39000000</v>
      </c>
    </row>
    <row r="187" spans="1:6" ht="30">
      <c r="A187" s="52">
        <v>109</v>
      </c>
      <c r="B187" s="46" t="s">
        <v>2564</v>
      </c>
      <c r="C187" s="88">
        <v>3150000000</v>
      </c>
      <c r="D187" s="88">
        <v>150000000</v>
      </c>
      <c r="E187" s="89">
        <v>3000000000</v>
      </c>
      <c r="F187" s="90">
        <v>0</v>
      </c>
    </row>
    <row r="188" spans="1:6" ht="30">
      <c r="A188" s="52">
        <v>110</v>
      </c>
      <c r="B188" s="46" t="s">
        <v>2565</v>
      </c>
      <c r="C188" s="88">
        <v>8500000000</v>
      </c>
      <c r="D188" s="88">
        <v>0</v>
      </c>
      <c r="E188" s="89">
        <v>5000000000</v>
      </c>
      <c r="F188" s="90">
        <v>3500000000</v>
      </c>
    </row>
    <row r="189" spans="1:6" ht="30">
      <c r="A189" s="52">
        <v>111</v>
      </c>
      <c r="B189" s="46" t="s">
        <v>2566</v>
      </c>
      <c r="C189" s="88">
        <v>1980000000</v>
      </c>
      <c r="D189" s="88">
        <v>0</v>
      </c>
      <c r="E189" s="89">
        <v>1980000000</v>
      </c>
      <c r="F189" s="90">
        <v>0</v>
      </c>
    </row>
    <row r="190" spans="1:6" ht="30">
      <c r="A190" s="52">
        <v>112</v>
      </c>
      <c r="B190" s="46" t="s">
        <v>2567</v>
      </c>
      <c r="C190" s="88">
        <v>2450000000</v>
      </c>
      <c r="D190" s="88">
        <v>104000000</v>
      </c>
      <c r="E190" s="89">
        <v>2300000000</v>
      </c>
      <c r="F190" s="90">
        <v>46000000</v>
      </c>
    </row>
    <row r="191" spans="1:6" ht="15.75">
      <c r="A191" s="52">
        <v>113</v>
      </c>
      <c r="B191" s="46" t="s">
        <v>2568</v>
      </c>
      <c r="C191" s="88">
        <v>1750000000</v>
      </c>
      <c r="D191" s="88">
        <v>0</v>
      </c>
      <c r="E191" s="89">
        <v>1715000000</v>
      </c>
      <c r="F191" s="90">
        <v>35000000</v>
      </c>
    </row>
    <row r="192" spans="1:6" ht="30">
      <c r="A192" s="52">
        <v>114</v>
      </c>
      <c r="B192" s="46" t="s">
        <v>2569</v>
      </c>
      <c r="C192" s="88">
        <v>500000000</v>
      </c>
      <c r="D192" s="88">
        <v>500000000</v>
      </c>
      <c r="E192" s="89">
        <v>0</v>
      </c>
      <c r="F192" s="90">
        <v>0</v>
      </c>
    </row>
    <row r="193" spans="1:6" ht="30">
      <c r="A193" s="52">
        <v>115</v>
      </c>
      <c r="B193" s="46" t="s">
        <v>2570</v>
      </c>
      <c r="C193" s="88">
        <v>2100000000</v>
      </c>
      <c r="D193" s="88">
        <v>0</v>
      </c>
      <c r="E193" s="89">
        <v>2100000000</v>
      </c>
      <c r="F193" s="90">
        <v>0</v>
      </c>
    </row>
    <row r="194" spans="1:6" ht="30">
      <c r="A194" s="52">
        <v>116</v>
      </c>
      <c r="B194" s="46" t="s">
        <v>2571</v>
      </c>
      <c r="C194" s="88">
        <v>2900000000</v>
      </c>
      <c r="D194" s="88">
        <v>0</v>
      </c>
      <c r="E194" s="89">
        <v>0</v>
      </c>
      <c r="F194" s="90">
        <v>2900000000</v>
      </c>
    </row>
    <row r="195" spans="1:6" ht="30">
      <c r="A195" s="52">
        <v>117</v>
      </c>
      <c r="B195" s="46" t="s">
        <v>2572</v>
      </c>
      <c r="C195" s="88">
        <v>1900000000</v>
      </c>
      <c r="D195" s="88">
        <v>0</v>
      </c>
      <c r="E195" s="89">
        <v>1900000000</v>
      </c>
      <c r="F195" s="90">
        <v>0</v>
      </c>
    </row>
    <row r="196" spans="1:6" ht="30">
      <c r="A196" s="52">
        <v>118</v>
      </c>
      <c r="B196" s="46" t="s">
        <v>2573</v>
      </c>
      <c r="C196" s="88">
        <v>405000000</v>
      </c>
      <c r="D196" s="88">
        <v>0</v>
      </c>
      <c r="E196" s="89">
        <v>400000000</v>
      </c>
      <c r="F196" s="90">
        <v>5000000</v>
      </c>
    </row>
    <row r="197" spans="1:6" ht="15.75">
      <c r="A197" s="52">
        <v>119</v>
      </c>
      <c r="B197" s="46" t="s">
        <v>2574</v>
      </c>
      <c r="C197" s="88">
        <v>4200000000</v>
      </c>
      <c r="D197" s="88">
        <v>192192000</v>
      </c>
      <c r="E197" s="89">
        <v>0</v>
      </c>
      <c r="F197" s="90">
        <v>4007808000</v>
      </c>
    </row>
    <row r="198" spans="1:6" ht="15.75">
      <c r="A198" s="52">
        <v>120</v>
      </c>
      <c r="B198" s="46" t="s">
        <v>2575</v>
      </c>
      <c r="C198" s="88">
        <v>1446000000</v>
      </c>
      <c r="D198" s="88">
        <v>0</v>
      </c>
      <c r="E198" s="89">
        <v>990000000</v>
      </c>
      <c r="F198" s="90">
        <v>456000000</v>
      </c>
    </row>
    <row r="199" spans="1:6" ht="30">
      <c r="A199" s="52">
        <v>121</v>
      </c>
      <c r="B199" s="46" t="s">
        <v>2576</v>
      </c>
      <c r="C199" s="88">
        <v>1750000000</v>
      </c>
      <c r="D199" s="88">
        <v>192515000</v>
      </c>
      <c r="E199" s="89">
        <v>990000000</v>
      </c>
      <c r="F199" s="90">
        <v>567485000</v>
      </c>
    </row>
    <row r="200" spans="1:6" ht="15.75">
      <c r="A200" s="52">
        <v>122</v>
      </c>
      <c r="B200" s="46" t="s">
        <v>2577</v>
      </c>
      <c r="C200" s="88">
        <v>1400000000</v>
      </c>
      <c r="D200" s="88">
        <v>130000000</v>
      </c>
      <c r="E200" s="89">
        <v>0</v>
      </c>
      <c r="F200" s="90">
        <v>1270000000</v>
      </c>
    </row>
    <row r="201" spans="1:6" ht="30">
      <c r="A201" s="52">
        <v>123</v>
      </c>
      <c r="B201" s="46" t="s">
        <v>2578</v>
      </c>
      <c r="C201" s="88">
        <v>290000000</v>
      </c>
      <c r="D201" s="88">
        <v>0</v>
      </c>
      <c r="E201" s="89">
        <v>284200000</v>
      </c>
      <c r="F201" s="90">
        <v>5800000</v>
      </c>
    </row>
    <row r="202" spans="1:6" ht="30">
      <c r="A202" s="52">
        <v>124</v>
      </c>
      <c r="B202" s="46" t="s">
        <v>2579</v>
      </c>
      <c r="C202" s="88">
        <v>1250000000</v>
      </c>
      <c r="D202" s="88">
        <v>0</v>
      </c>
      <c r="E202" s="89">
        <v>1250000000</v>
      </c>
      <c r="F202" s="90">
        <v>0</v>
      </c>
    </row>
    <row r="203" spans="1:6" ht="30">
      <c r="A203" s="52">
        <v>125</v>
      </c>
      <c r="B203" s="46" t="s">
        <v>2580</v>
      </c>
      <c r="C203" s="88">
        <v>1700000000</v>
      </c>
      <c r="D203" s="88">
        <v>0</v>
      </c>
      <c r="E203" s="89">
        <v>1700000000</v>
      </c>
      <c r="F203" s="90">
        <v>0</v>
      </c>
    </row>
    <row r="204" spans="1:6" ht="15.75">
      <c r="A204" s="48" t="s">
        <v>903</v>
      </c>
      <c r="B204" s="54" t="s">
        <v>985</v>
      </c>
      <c r="C204" s="87">
        <v>93651268066</v>
      </c>
      <c r="D204" s="87">
        <v>81186283610</v>
      </c>
      <c r="E204" s="87">
        <v>7079299300</v>
      </c>
      <c r="F204" s="87">
        <v>5385685156</v>
      </c>
    </row>
    <row r="205" spans="1:6" ht="15.75">
      <c r="A205" s="52">
        <v>1</v>
      </c>
      <c r="B205" s="46" t="s">
        <v>1033</v>
      </c>
      <c r="C205" s="88">
        <v>45722000</v>
      </c>
      <c r="D205" s="88">
        <v>33131000</v>
      </c>
      <c r="E205" s="89">
        <v>0</v>
      </c>
      <c r="F205" s="90">
        <v>12591000</v>
      </c>
    </row>
    <row r="206" spans="1:6" ht="15.75">
      <c r="A206" s="52">
        <v>2</v>
      </c>
      <c r="B206" s="46" t="s">
        <v>1364</v>
      </c>
      <c r="C206" s="88">
        <v>500000000</v>
      </c>
      <c r="D206" s="88">
        <v>500000000</v>
      </c>
      <c r="E206" s="89">
        <v>0</v>
      </c>
      <c r="F206" s="90">
        <v>0</v>
      </c>
    </row>
    <row r="207" spans="1:6" ht="15.75">
      <c r="A207" s="52">
        <v>3</v>
      </c>
      <c r="B207" s="46" t="s">
        <v>1569</v>
      </c>
      <c r="C207" s="88">
        <v>2800000000</v>
      </c>
      <c r="D207" s="88">
        <v>2350000000</v>
      </c>
      <c r="E207" s="89">
        <v>0</v>
      </c>
      <c r="F207" s="90">
        <v>450000000</v>
      </c>
    </row>
    <row r="208" spans="1:6" ht="15.75">
      <c r="A208" s="52">
        <v>4</v>
      </c>
      <c r="B208" s="46" t="s">
        <v>1034</v>
      </c>
      <c r="C208" s="88">
        <v>1295347000</v>
      </c>
      <c r="D208" s="88">
        <v>1294575000</v>
      </c>
      <c r="E208" s="89">
        <v>0</v>
      </c>
      <c r="F208" s="90">
        <v>772000</v>
      </c>
    </row>
    <row r="209" spans="1:6" ht="30">
      <c r="A209" s="52">
        <v>5</v>
      </c>
      <c r="B209" s="46" t="s">
        <v>1035</v>
      </c>
      <c r="C209" s="88">
        <v>1397524000</v>
      </c>
      <c r="D209" s="88">
        <v>1397524000</v>
      </c>
      <c r="E209" s="89">
        <v>0</v>
      </c>
      <c r="F209" s="90">
        <v>0</v>
      </c>
    </row>
    <row r="210" spans="1:6" ht="15.75">
      <c r="A210" s="52">
        <v>6</v>
      </c>
      <c r="B210" s="46" t="s">
        <v>1570</v>
      </c>
      <c r="C210" s="88">
        <v>800000000</v>
      </c>
      <c r="D210" s="88">
        <v>800000000</v>
      </c>
      <c r="E210" s="89">
        <v>0</v>
      </c>
      <c r="F210" s="90">
        <v>0</v>
      </c>
    </row>
    <row r="211" spans="1:6" ht="30">
      <c r="A211" s="52">
        <v>7</v>
      </c>
      <c r="B211" s="46" t="s">
        <v>1037</v>
      </c>
      <c r="C211" s="88">
        <v>99299300</v>
      </c>
      <c r="D211" s="88">
        <v>0</v>
      </c>
      <c r="E211" s="89">
        <v>99299300</v>
      </c>
      <c r="F211" s="90">
        <v>0</v>
      </c>
    </row>
    <row r="212" spans="1:6" ht="30">
      <c r="A212" s="52">
        <v>8</v>
      </c>
      <c r="B212" s="46" t="s">
        <v>1027</v>
      </c>
      <c r="C212" s="88">
        <v>8850000000</v>
      </c>
      <c r="D212" s="88">
        <v>8850000000</v>
      </c>
      <c r="E212" s="89">
        <v>0</v>
      </c>
      <c r="F212" s="90">
        <v>0</v>
      </c>
    </row>
    <row r="213" spans="1:6" ht="15.75">
      <c r="A213" s="52">
        <v>9</v>
      </c>
      <c r="B213" s="46" t="s">
        <v>1042</v>
      </c>
      <c r="C213" s="88">
        <v>6160000000</v>
      </c>
      <c r="D213" s="88">
        <v>5880000000</v>
      </c>
      <c r="E213" s="89">
        <v>0</v>
      </c>
      <c r="F213" s="90">
        <v>280000000</v>
      </c>
    </row>
    <row r="214" spans="1:6" ht="30">
      <c r="A214" s="52">
        <v>10</v>
      </c>
      <c r="B214" s="46" t="s">
        <v>1044</v>
      </c>
      <c r="C214" s="88">
        <v>800000000</v>
      </c>
      <c r="D214" s="88">
        <v>800000000</v>
      </c>
      <c r="E214" s="89">
        <v>0</v>
      </c>
      <c r="F214" s="90">
        <v>0</v>
      </c>
    </row>
    <row r="215" spans="1:6" ht="30">
      <c r="A215" s="52">
        <v>11</v>
      </c>
      <c r="B215" s="46" t="s">
        <v>2369</v>
      </c>
      <c r="C215" s="88">
        <v>4172493076</v>
      </c>
      <c r="D215" s="88">
        <v>3024256320</v>
      </c>
      <c r="E215" s="89">
        <v>0</v>
      </c>
      <c r="F215" s="90">
        <v>1148236756</v>
      </c>
    </row>
    <row r="216" spans="1:6" ht="45">
      <c r="A216" s="52">
        <v>12</v>
      </c>
      <c r="B216" s="46" t="s">
        <v>2143</v>
      </c>
      <c r="C216" s="88">
        <v>973293400</v>
      </c>
      <c r="D216" s="88">
        <v>937293000</v>
      </c>
      <c r="E216" s="89">
        <v>0</v>
      </c>
      <c r="F216" s="90">
        <v>36000400</v>
      </c>
    </row>
    <row r="217" spans="1:6" ht="30">
      <c r="A217" s="52">
        <v>13</v>
      </c>
      <c r="B217" s="46" t="s">
        <v>2370</v>
      </c>
      <c r="C217" s="88">
        <v>3202115000</v>
      </c>
      <c r="D217" s="88">
        <v>2977313000</v>
      </c>
      <c r="E217" s="89">
        <v>0</v>
      </c>
      <c r="F217" s="90">
        <v>224802000</v>
      </c>
    </row>
    <row r="218" spans="1:6" ht="15.75">
      <c r="A218" s="52">
        <v>14</v>
      </c>
      <c r="B218" s="46" t="s">
        <v>2371</v>
      </c>
      <c r="C218" s="88">
        <v>770000000</v>
      </c>
      <c r="D218" s="88">
        <v>770000000</v>
      </c>
      <c r="E218" s="89">
        <v>0</v>
      </c>
      <c r="F218" s="90">
        <v>0</v>
      </c>
    </row>
    <row r="219" spans="1:6" ht="30">
      <c r="A219" s="52">
        <v>15</v>
      </c>
      <c r="B219" s="46" t="s">
        <v>2581</v>
      </c>
      <c r="C219" s="88">
        <v>52610399290</v>
      </c>
      <c r="D219" s="88">
        <v>51572191290</v>
      </c>
      <c r="E219" s="89">
        <v>0</v>
      </c>
      <c r="F219" s="90">
        <v>1038208000</v>
      </c>
    </row>
    <row r="220" spans="1:6" ht="30">
      <c r="A220" s="52">
        <v>16</v>
      </c>
      <c r="B220" s="46" t="s">
        <v>2582</v>
      </c>
      <c r="C220" s="88">
        <v>2195075000</v>
      </c>
      <c r="D220" s="88">
        <v>0</v>
      </c>
      <c r="E220" s="89">
        <v>0</v>
      </c>
      <c r="F220" s="90">
        <v>2195075000</v>
      </c>
    </row>
    <row r="221" spans="1:6" ht="15.75">
      <c r="A221" s="52">
        <v>17</v>
      </c>
      <c r="B221" s="46" t="s">
        <v>2583</v>
      </c>
      <c r="C221" s="88">
        <v>1200000000</v>
      </c>
      <c r="D221" s="88">
        <v>0</v>
      </c>
      <c r="E221" s="89">
        <v>1200000000</v>
      </c>
      <c r="F221" s="90">
        <v>0</v>
      </c>
    </row>
    <row r="222" spans="1:6" ht="15.75">
      <c r="A222" s="52">
        <v>18</v>
      </c>
      <c r="B222" s="46" t="s">
        <v>2584</v>
      </c>
      <c r="C222" s="88">
        <v>1000000000</v>
      </c>
      <c r="D222" s="88">
        <v>0</v>
      </c>
      <c r="E222" s="89">
        <v>1000000000</v>
      </c>
      <c r="F222" s="90">
        <v>0</v>
      </c>
    </row>
    <row r="223" spans="1:6" ht="30">
      <c r="A223" s="52">
        <v>19</v>
      </c>
      <c r="B223" s="46" t="s">
        <v>2585</v>
      </c>
      <c r="C223" s="88">
        <v>4780000000</v>
      </c>
      <c r="D223" s="88">
        <v>0</v>
      </c>
      <c r="E223" s="89">
        <v>4780000000</v>
      </c>
      <c r="F223" s="90">
        <v>0</v>
      </c>
    </row>
    <row r="224" spans="1:6" ht="15.75">
      <c r="A224" s="48" t="s">
        <v>904</v>
      </c>
      <c r="B224" s="54" t="s">
        <v>975</v>
      </c>
      <c r="C224" s="87">
        <v>61607091900</v>
      </c>
      <c r="D224" s="87">
        <v>5652084000</v>
      </c>
      <c r="E224" s="87">
        <v>2609490300</v>
      </c>
      <c r="F224" s="87">
        <v>53345517600</v>
      </c>
    </row>
    <row r="225" spans="1:6" ht="15.75">
      <c r="A225" s="52">
        <v>2</v>
      </c>
      <c r="B225" s="46" t="s">
        <v>2586</v>
      </c>
      <c r="C225" s="88">
        <v>370000000</v>
      </c>
      <c r="D225" s="88">
        <v>352084000</v>
      </c>
      <c r="E225" s="89">
        <v>0</v>
      </c>
      <c r="F225" s="90">
        <v>17916000</v>
      </c>
    </row>
    <row r="226" spans="1:6" ht="30">
      <c r="A226" s="52">
        <v>15</v>
      </c>
      <c r="B226" s="46" t="s">
        <v>1045</v>
      </c>
      <c r="C226" s="88">
        <v>9937728500</v>
      </c>
      <c r="D226" s="88">
        <v>0</v>
      </c>
      <c r="E226" s="89">
        <v>289538500</v>
      </c>
      <c r="F226" s="90">
        <v>9648190000</v>
      </c>
    </row>
    <row r="227" spans="1:6" ht="30">
      <c r="A227" s="52">
        <v>16</v>
      </c>
      <c r="B227" s="46" t="s">
        <v>1046</v>
      </c>
      <c r="C227" s="88">
        <v>3500000</v>
      </c>
      <c r="D227" s="88">
        <v>0</v>
      </c>
      <c r="E227" s="89">
        <v>3500000</v>
      </c>
      <c r="F227" s="90">
        <v>0</v>
      </c>
    </row>
    <row r="228" spans="1:6" ht="30">
      <c r="A228" s="52">
        <v>17</v>
      </c>
      <c r="B228" s="46" t="s">
        <v>1047</v>
      </c>
      <c r="C228" s="88">
        <v>53584600</v>
      </c>
      <c r="D228" s="88">
        <v>0</v>
      </c>
      <c r="E228" s="89">
        <v>53584600</v>
      </c>
      <c r="F228" s="90">
        <v>0</v>
      </c>
    </row>
    <row r="229" spans="1:6" ht="15.75">
      <c r="A229" s="52">
        <v>18</v>
      </c>
      <c r="B229" s="46" t="s">
        <v>976</v>
      </c>
      <c r="C229" s="88">
        <v>6346800</v>
      </c>
      <c r="D229" s="88">
        <v>0</v>
      </c>
      <c r="E229" s="89">
        <v>6346200</v>
      </c>
      <c r="F229" s="90">
        <v>600</v>
      </c>
    </row>
    <row r="230" spans="1:6" ht="30">
      <c r="A230" s="52">
        <v>19</v>
      </c>
      <c r="B230" s="46" t="s">
        <v>1049</v>
      </c>
      <c r="C230" s="88">
        <v>5369696000</v>
      </c>
      <c r="D230" s="88">
        <v>20000000</v>
      </c>
      <c r="E230" s="89">
        <v>6521000</v>
      </c>
      <c r="F230" s="90">
        <v>5343175000</v>
      </c>
    </row>
    <row r="231" spans="1:6" ht="30">
      <c r="A231" s="52">
        <v>20</v>
      </c>
      <c r="B231" s="46" t="s">
        <v>1048</v>
      </c>
      <c r="C231" s="88">
        <v>12166202000</v>
      </c>
      <c r="D231" s="88">
        <v>2250000000</v>
      </c>
      <c r="E231" s="89">
        <v>2250000000</v>
      </c>
      <c r="F231" s="90">
        <v>7666202000</v>
      </c>
    </row>
    <row r="232" spans="1:6" ht="30">
      <c r="A232" s="52">
        <v>21</v>
      </c>
      <c r="B232" s="46" t="s">
        <v>2032</v>
      </c>
      <c r="C232" s="88">
        <v>56156000</v>
      </c>
      <c r="D232" s="88">
        <v>0</v>
      </c>
      <c r="E232" s="89">
        <v>0</v>
      </c>
      <c r="F232" s="90">
        <v>56156000</v>
      </c>
    </row>
    <row r="233" spans="1:6" ht="30">
      <c r="A233" s="52">
        <v>22</v>
      </c>
      <c r="B233" s="46" t="s">
        <v>2033</v>
      </c>
      <c r="C233" s="88">
        <v>571680000</v>
      </c>
      <c r="D233" s="88">
        <v>0</v>
      </c>
      <c r="E233" s="89">
        <v>0</v>
      </c>
      <c r="F233" s="90">
        <v>571680000</v>
      </c>
    </row>
    <row r="234" spans="1:6" ht="45">
      <c r="A234" s="52">
        <v>23</v>
      </c>
      <c r="B234" s="46" t="s">
        <v>2034</v>
      </c>
      <c r="C234" s="88">
        <v>95002000</v>
      </c>
      <c r="D234" s="88">
        <v>0</v>
      </c>
      <c r="E234" s="89">
        <v>0</v>
      </c>
      <c r="F234" s="90">
        <v>95002000</v>
      </c>
    </row>
    <row r="235" spans="1:6" ht="15.75">
      <c r="A235" s="52">
        <v>24</v>
      </c>
      <c r="B235" s="46" t="s">
        <v>2372</v>
      </c>
      <c r="C235" s="88">
        <v>800000000</v>
      </c>
      <c r="D235" s="88">
        <v>690000000</v>
      </c>
      <c r="E235" s="89">
        <v>0</v>
      </c>
      <c r="F235" s="90">
        <v>110000000</v>
      </c>
    </row>
    <row r="236" spans="1:6" ht="15.75">
      <c r="A236" s="52">
        <v>25</v>
      </c>
      <c r="B236" s="46" t="s">
        <v>2373</v>
      </c>
      <c r="C236" s="88">
        <v>1800000000</v>
      </c>
      <c r="D236" s="88">
        <v>1800000000</v>
      </c>
      <c r="E236" s="89">
        <v>0</v>
      </c>
      <c r="F236" s="90">
        <v>0</v>
      </c>
    </row>
    <row r="237" spans="1:6" ht="30">
      <c r="A237" s="52">
        <v>26</v>
      </c>
      <c r="B237" s="46" t="s">
        <v>2587</v>
      </c>
      <c r="C237" s="88">
        <v>3000000000</v>
      </c>
      <c r="D237" s="88">
        <v>0</v>
      </c>
      <c r="E237" s="89">
        <v>0</v>
      </c>
      <c r="F237" s="90">
        <v>3000000000</v>
      </c>
    </row>
    <row r="238" spans="1:6" ht="30">
      <c r="A238" s="52">
        <v>27</v>
      </c>
      <c r="B238" s="46" t="s">
        <v>2588</v>
      </c>
      <c r="C238" s="88">
        <v>200000000</v>
      </c>
      <c r="D238" s="88">
        <v>0</v>
      </c>
      <c r="E238" s="89">
        <v>0</v>
      </c>
      <c r="F238" s="90">
        <v>200000000</v>
      </c>
    </row>
    <row r="239" spans="1:6" ht="45">
      <c r="A239" s="52">
        <v>28</v>
      </c>
      <c r="B239" s="46" t="s">
        <v>2589</v>
      </c>
      <c r="C239" s="88">
        <v>400000000</v>
      </c>
      <c r="D239" s="88">
        <v>0</v>
      </c>
      <c r="E239" s="89">
        <v>0</v>
      </c>
      <c r="F239" s="90">
        <v>400000000</v>
      </c>
    </row>
    <row r="240" spans="1:6" ht="30">
      <c r="A240" s="52">
        <v>29</v>
      </c>
      <c r="B240" s="46" t="s">
        <v>2590</v>
      </c>
      <c r="C240" s="88">
        <v>540000000</v>
      </c>
      <c r="D240" s="88">
        <v>540000000</v>
      </c>
      <c r="E240" s="89">
        <v>0</v>
      </c>
      <c r="F240" s="90">
        <v>0</v>
      </c>
    </row>
    <row r="241" spans="1:6" ht="30">
      <c r="A241" s="52">
        <v>30</v>
      </c>
      <c r="B241" s="46" t="s">
        <v>2591</v>
      </c>
      <c r="C241" s="88">
        <v>150000000</v>
      </c>
      <c r="D241" s="88">
        <v>0</v>
      </c>
      <c r="E241" s="89">
        <v>0</v>
      </c>
      <c r="F241" s="90">
        <v>150000000</v>
      </c>
    </row>
    <row r="242" spans="1:6" ht="30">
      <c r="A242" s="52">
        <v>31</v>
      </c>
      <c r="B242" s="46" t="s">
        <v>2592</v>
      </c>
      <c r="C242" s="88">
        <v>7996000</v>
      </c>
      <c r="D242" s="88">
        <v>0</v>
      </c>
      <c r="E242" s="89">
        <v>0</v>
      </c>
      <c r="F242" s="90">
        <v>7996000</v>
      </c>
    </row>
    <row r="243" spans="1:6" ht="45">
      <c r="A243" s="52">
        <v>32</v>
      </c>
      <c r="B243" s="46" t="s">
        <v>2593</v>
      </c>
      <c r="C243" s="88">
        <v>300000000</v>
      </c>
      <c r="D243" s="88">
        <v>0</v>
      </c>
      <c r="E243" s="89">
        <v>0</v>
      </c>
      <c r="F243" s="90">
        <v>300000000</v>
      </c>
    </row>
    <row r="244" spans="1:6" ht="45">
      <c r="A244" s="52">
        <v>33</v>
      </c>
      <c r="B244" s="46" t="s">
        <v>2594</v>
      </c>
      <c r="C244" s="88">
        <v>2069600000</v>
      </c>
      <c r="D244" s="88">
        <v>0</v>
      </c>
      <c r="E244" s="89">
        <v>0</v>
      </c>
      <c r="F244" s="90">
        <v>2069600000</v>
      </c>
    </row>
    <row r="245" spans="1:6" ht="30">
      <c r="A245" s="52">
        <v>34</v>
      </c>
      <c r="B245" s="46" t="s">
        <v>2595</v>
      </c>
      <c r="C245" s="88">
        <v>11000000000</v>
      </c>
      <c r="D245" s="88">
        <v>0</v>
      </c>
      <c r="E245" s="89">
        <v>0</v>
      </c>
      <c r="F245" s="90">
        <v>11000000000</v>
      </c>
    </row>
    <row r="246" spans="1:6" ht="30">
      <c r="A246" s="52">
        <v>35</v>
      </c>
      <c r="B246" s="46" t="s">
        <v>2596</v>
      </c>
      <c r="C246" s="88">
        <v>150000000</v>
      </c>
      <c r="D246" s="88">
        <v>0</v>
      </c>
      <c r="E246" s="89">
        <v>0</v>
      </c>
      <c r="F246" s="90">
        <v>150000000</v>
      </c>
    </row>
    <row r="247" spans="1:6" ht="30">
      <c r="A247" s="52">
        <v>36</v>
      </c>
      <c r="B247" s="46" t="s">
        <v>2597</v>
      </c>
      <c r="C247" s="88">
        <v>400000000</v>
      </c>
      <c r="D247" s="88">
        <v>0</v>
      </c>
      <c r="E247" s="89">
        <v>0</v>
      </c>
      <c r="F247" s="90">
        <v>400000000</v>
      </c>
    </row>
    <row r="248" spans="1:6" ht="30">
      <c r="A248" s="52">
        <v>37</v>
      </c>
      <c r="B248" s="46" t="s">
        <v>2598</v>
      </c>
      <c r="C248" s="88">
        <v>1200000000</v>
      </c>
      <c r="D248" s="88">
        <v>0</v>
      </c>
      <c r="E248" s="89">
        <v>0</v>
      </c>
      <c r="F248" s="90">
        <v>1200000000</v>
      </c>
    </row>
    <row r="249" spans="1:6" ht="30">
      <c r="A249" s="52">
        <v>38</v>
      </c>
      <c r="B249" s="46" t="s">
        <v>2599</v>
      </c>
      <c r="C249" s="88">
        <v>5000000000</v>
      </c>
      <c r="D249" s="88">
        <v>0</v>
      </c>
      <c r="E249" s="89">
        <v>0</v>
      </c>
      <c r="F249" s="90">
        <v>5000000000</v>
      </c>
    </row>
    <row r="250" spans="1:6" ht="30">
      <c r="A250" s="52">
        <v>39</v>
      </c>
      <c r="B250" s="46" t="s">
        <v>2600</v>
      </c>
      <c r="C250" s="88">
        <v>3679600000</v>
      </c>
      <c r="D250" s="88">
        <v>0</v>
      </c>
      <c r="E250" s="89">
        <v>0</v>
      </c>
      <c r="F250" s="90">
        <v>3679600000</v>
      </c>
    </row>
    <row r="251" spans="1:6" ht="30">
      <c r="A251" s="52">
        <v>40</v>
      </c>
      <c r="B251" s="46" t="s">
        <v>2601</v>
      </c>
      <c r="C251" s="88">
        <v>1800000000</v>
      </c>
      <c r="D251" s="88">
        <v>0</v>
      </c>
      <c r="E251" s="89">
        <v>0</v>
      </c>
      <c r="F251" s="90">
        <v>1800000000</v>
      </c>
    </row>
    <row r="252" spans="1:6" ht="15.75">
      <c r="A252" s="52">
        <v>41</v>
      </c>
      <c r="B252" s="46" t="s">
        <v>2602</v>
      </c>
      <c r="C252" s="88">
        <v>480000000</v>
      </c>
      <c r="D252" s="88">
        <v>0</v>
      </c>
      <c r="E252" s="89">
        <v>0</v>
      </c>
      <c r="F252" s="90">
        <v>480000000</v>
      </c>
    </row>
  </sheetData>
  <sheetProtection/>
  <mergeCells count="4">
    <mergeCell ref="E1:F1"/>
    <mergeCell ref="A2:F2"/>
    <mergeCell ref="A3:F3"/>
    <mergeCell ref="E4:F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Windows User</cp:lastModifiedBy>
  <dcterms:created xsi:type="dcterms:W3CDTF">2018-11-21T02:57:01Z</dcterms:created>
  <dcterms:modified xsi:type="dcterms:W3CDTF">2019-06-10T07:22:13Z</dcterms:modified>
  <cp:category/>
  <cp:version/>
  <cp:contentType/>
  <cp:contentStatus/>
</cp:coreProperties>
</file>